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Data (2)" sheetId="1" r:id="rId1"/>
  </sheets>
  <externalReferences>
    <externalReference r:id="rId2"/>
  </externalReferences>
  <definedNames>
    <definedName name="_xlnm._FilterDatabase" localSheetId="0" hidden="1">'Data (2)'!$A$1:$Q$376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75" i="1" l="1"/>
  <c r="P375" i="1"/>
  <c r="M375" i="1"/>
  <c r="N375" i="1"/>
  <c r="O374" i="1"/>
  <c r="N374" i="1"/>
  <c r="Q374" i="1" s="1"/>
  <c r="O373" i="1"/>
  <c r="N373" i="1"/>
  <c r="Q373" i="1" s="1"/>
  <c r="O372" i="1"/>
  <c r="N372" i="1"/>
  <c r="Q372" i="1" s="1"/>
  <c r="O371" i="1"/>
  <c r="N371" i="1"/>
  <c r="Q371" i="1" s="1"/>
  <c r="O370" i="1"/>
  <c r="N370" i="1"/>
  <c r="Q370" i="1" s="1"/>
  <c r="O369" i="1"/>
  <c r="N369" i="1"/>
  <c r="Q369" i="1" s="1"/>
  <c r="O368" i="1"/>
  <c r="N368" i="1"/>
  <c r="Q368" i="1" s="1"/>
  <c r="O367" i="1"/>
  <c r="N367" i="1"/>
  <c r="Q367" i="1" s="1"/>
  <c r="O366" i="1"/>
  <c r="N366" i="1"/>
  <c r="Q366" i="1" s="1"/>
  <c r="O365" i="1"/>
  <c r="N365" i="1"/>
  <c r="Q365" i="1" s="1"/>
  <c r="O364" i="1"/>
  <c r="N364" i="1"/>
  <c r="Q364" i="1" s="1"/>
  <c r="O363" i="1"/>
  <c r="N363" i="1"/>
  <c r="Q363" i="1" s="1"/>
  <c r="O362" i="1"/>
  <c r="N362" i="1"/>
  <c r="Q362" i="1" s="1"/>
  <c r="O361" i="1"/>
  <c r="N361" i="1"/>
  <c r="Q361" i="1" s="1"/>
  <c r="O360" i="1"/>
  <c r="N360" i="1"/>
  <c r="Q360" i="1" s="1"/>
  <c r="O359" i="1"/>
  <c r="N359" i="1"/>
  <c r="Q359" i="1" s="1"/>
  <c r="O358" i="1"/>
  <c r="N358" i="1"/>
  <c r="Q358" i="1" s="1"/>
  <c r="O357" i="1"/>
  <c r="N357" i="1"/>
  <c r="Q357" i="1" s="1"/>
  <c r="O356" i="1"/>
  <c r="N356" i="1"/>
  <c r="Q356" i="1" s="1"/>
  <c r="O355" i="1"/>
  <c r="N355" i="1"/>
  <c r="Q355" i="1" s="1"/>
  <c r="O354" i="1"/>
  <c r="N354" i="1"/>
  <c r="Q354" i="1" s="1"/>
  <c r="O353" i="1"/>
  <c r="N353" i="1"/>
  <c r="Q353" i="1" s="1"/>
  <c r="O352" i="1"/>
  <c r="N352" i="1"/>
  <c r="Q352" i="1" s="1"/>
  <c r="O351" i="1"/>
  <c r="N351" i="1"/>
  <c r="Q351" i="1" s="1"/>
  <c r="O350" i="1"/>
  <c r="N350" i="1"/>
  <c r="Q350" i="1" s="1"/>
  <c r="O349" i="1"/>
  <c r="N349" i="1"/>
  <c r="Q349" i="1" s="1"/>
  <c r="O348" i="1"/>
  <c r="N348" i="1"/>
  <c r="Q348" i="1" s="1"/>
  <c r="O347" i="1"/>
  <c r="N347" i="1"/>
  <c r="Q347" i="1" s="1"/>
  <c r="O346" i="1"/>
  <c r="N346" i="1"/>
  <c r="Q346" i="1" s="1"/>
  <c r="O345" i="1"/>
  <c r="N345" i="1"/>
  <c r="Q345" i="1" s="1"/>
  <c r="O344" i="1"/>
  <c r="N344" i="1"/>
  <c r="Q344" i="1" s="1"/>
  <c r="O343" i="1"/>
  <c r="N343" i="1"/>
  <c r="Q343" i="1" s="1"/>
  <c r="O342" i="1"/>
  <c r="N342" i="1"/>
  <c r="Q342" i="1" s="1"/>
  <c r="O341" i="1"/>
  <c r="N341" i="1"/>
  <c r="Q341" i="1" s="1"/>
  <c r="O340" i="1"/>
  <c r="N340" i="1"/>
  <c r="Q340" i="1" s="1"/>
  <c r="O339" i="1"/>
  <c r="N339" i="1"/>
  <c r="Q339" i="1" s="1"/>
  <c r="O338" i="1"/>
  <c r="N338" i="1"/>
  <c r="Q338" i="1" s="1"/>
  <c r="O337" i="1"/>
  <c r="N337" i="1"/>
  <c r="Q337" i="1" s="1"/>
  <c r="O336" i="1"/>
  <c r="N336" i="1"/>
  <c r="Q336" i="1" s="1"/>
  <c r="O335" i="1"/>
  <c r="N335" i="1"/>
  <c r="Q335" i="1" s="1"/>
  <c r="O334" i="1"/>
  <c r="N334" i="1"/>
  <c r="Q334" i="1" s="1"/>
  <c r="O333" i="1"/>
  <c r="N333" i="1"/>
  <c r="Q333" i="1" s="1"/>
  <c r="O332" i="1"/>
  <c r="N332" i="1"/>
  <c r="Q332" i="1" s="1"/>
  <c r="O331" i="1"/>
  <c r="N331" i="1"/>
  <c r="Q331" i="1" s="1"/>
  <c r="O330" i="1"/>
  <c r="N330" i="1"/>
  <c r="Q330" i="1" s="1"/>
  <c r="O329" i="1"/>
  <c r="N329" i="1"/>
  <c r="Q329" i="1" s="1"/>
  <c r="O328" i="1"/>
  <c r="N328" i="1"/>
  <c r="Q328" i="1" s="1"/>
  <c r="O327" i="1"/>
  <c r="N327" i="1"/>
  <c r="Q327" i="1" s="1"/>
  <c r="O326" i="1"/>
  <c r="N326" i="1"/>
  <c r="Q326" i="1" s="1"/>
  <c r="O325" i="1"/>
  <c r="N325" i="1"/>
  <c r="Q325" i="1" s="1"/>
  <c r="O324" i="1"/>
  <c r="N324" i="1"/>
  <c r="Q324" i="1" s="1"/>
  <c r="O323" i="1"/>
  <c r="N323" i="1"/>
  <c r="Q323" i="1" s="1"/>
  <c r="O322" i="1"/>
  <c r="N322" i="1"/>
  <c r="Q322" i="1" s="1"/>
  <c r="O321" i="1"/>
  <c r="N321" i="1"/>
  <c r="Q321" i="1" s="1"/>
  <c r="O320" i="1"/>
  <c r="N320" i="1"/>
  <c r="Q320" i="1" s="1"/>
  <c r="O319" i="1"/>
  <c r="N319" i="1"/>
  <c r="Q319" i="1" s="1"/>
  <c r="O318" i="1"/>
  <c r="N318" i="1"/>
  <c r="Q318" i="1" s="1"/>
  <c r="O317" i="1"/>
  <c r="N317" i="1"/>
  <c r="Q317" i="1" s="1"/>
  <c r="O316" i="1"/>
  <c r="N316" i="1"/>
  <c r="Q316" i="1" s="1"/>
  <c r="O315" i="1"/>
  <c r="N315" i="1"/>
  <c r="Q315" i="1" s="1"/>
  <c r="O314" i="1"/>
  <c r="N314" i="1"/>
  <c r="Q314" i="1" s="1"/>
  <c r="O313" i="1"/>
  <c r="N313" i="1"/>
  <c r="Q313" i="1" s="1"/>
  <c r="O312" i="1"/>
  <c r="N312" i="1"/>
  <c r="Q312" i="1" s="1"/>
  <c r="O311" i="1"/>
  <c r="N311" i="1"/>
  <c r="Q311" i="1" s="1"/>
  <c r="O310" i="1"/>
  <c r="N310" i="1"/>
  <c r="Q310" i="1" s="1"/>
  <c r="O309" i="1"/>
  <c r="N309" i="1"/>
  <c r="Q309" i="1" s="1"/>
  <c r="O308" i="1"/>
  <c r="N308" i="1"/>
  <c r="Q308" i="1" s="1"/>
  <c r="O307" i="1"/>
  <c r="N307" i="1"/>
  <c r="Q307" i="1" s="1"/>
  <c r="O306" i="1"/>
  <c r="N306" i="1"/>
  <c r="Q306" i="1" s="1"/>
  <c r="O305" i="1"/>
  <c r="N305" i="1"/>
  <c r="Q305" i="1" s="1"/>
  <c r="O304" i="1"/>
  <c r="N304" i="1"/>
  <c r="Q304" i="1" s="1"/>
  <c r="O303" i="1"/>
  <c r="N303" i="1"/>
  <c r="Q303" i="1" s="1"/>
  <c r="O302" i="1"/>
  <c r="N302" i="1"/>
  <c r="Q302" i="1" s="1"/>
  <c r="O301" i="1"/>
  <c r="N301" i="1"/>
  <c r="Q301" i="1" s="1"/>
  <c r="O300" i="1"/>
  <c r="N300" i="1"/>
  <c r="Q300" i="1" s="1"/>
  <c r="O299" i="1"/>
  <c r="N299" i="1"/>
  <c r="Q299" i="1" s="1"/>
  <c r="O298" i="1"/>
  <c r="N298" i="1"/>
  <c r="Q298" i="1" s="1"/>
  <c r="O297" i="1"/>
  <c r="N297" i="1"/>
  <c r="Q297" i="1" s="1"/>
  <c r="O296" i="1"/>
  <c r="N296" i="1"/>
  <c r="Q296" i="1" s="1"/>
  <c r="O295" i="1"/>
  <c r="N295" i="1"/>
  <c r="Q295" i="1" s="1"/>
  <c r="O294" i="1"/>
  <c r="N294" i="1"/>
  <c r="Q294" i="1" s="1"/>
  <c r="O293" i="1"/>
  <c r="N293" i="1"/>
  <c r="Q293" i="1" s="1"/>
  <c r="O292" i="1"/>
  <c r="N292" i="1"/>
  <c r="Q292" i="1" s="1"/>
  <c r="O291" i="1"/>
  <c r="N291" i="1"/>
  <c r="Q291" i="1" s="1"/>
  <c r="O290" i="1"/>
  <c r="N290" i="1"/>
  <c r="Q290" i="1" s="1"/>
  <c r="O289" i="1"/>
  <c r="N289" i="1"/>
  <c r="Q289" i="1" s="1"/>
  <c r="O288" i="1"/>
  <c r="N288" i="1"/>
  <c r="Q288" i="1" s="1"/>
  <c r="O287" i="1"/>
  <c r="N287" i="1"/>
  <c r="Q287" i="1" s="1"/>
  <c r="O286" i="1"/>
  <c r="N286" i="1"/>
  <c r="Q286" i="1" s="1"/>
  <c r="O285" i="1"/>
  <c r="N285" i="1"/>
  <c r="Q285" i="1" s="1"/>
  <c r="O284" i="1"/>
  <c r="N284" i="1"/>
  <c r="Q284" i="1" s="1"/>
  <c r="O283" i="1"/>
  <c r="N283" i="1"/>
  <c r="Q283" i="1" s="1"/>
  <c r="O282" i="1"/>
  <c r="N282" i="1"/>
  <c r="Q282" i="1" s="1"/>
  <c r="O281" i="1"/>
  <c r="N281" i="1"/>
  <c r="Q281" i="1" s="1"/>
  <c r="O280" i="1"/>
  <c r="N280" i="1"/>
  <c r="Q280" i="1" s="1"/>
  <c r="O279" i="1"/>
  <c r="N279" i="1"/>
  <c r="Q279" i="1" s="1"/>
  <c r="O278" i="1"/>
  <c r="N278" i="1"/>
  <c r="Q278" i="1" s="1"/>
  <c r="O277" i="1"/>
  <c r="N277" i="1"/>
  <c r="Q277" i="1" s="1"/>
  <c r="O276" i="1"/>
  <c r="N276" i="1"/>
  <c r="Q276" i="1" s="1"/>
  <c r="O275" i="1"/>
  <c r="N275" i="1"/>
  <c r="Q275" i="1" s="1"/>
  <c r="O274" i="1"/>
  <c r="N274" i="1"/>
  <c r="Q274" i="1" s="1"/>
  <c r="O273" i="1"/>
  <c r="N273" i="1"/>
  <c r="Q273" i="1" s="1"/>
  <c r="O272" i="1"/>
  <c r="N272" i="1"/>
  <c r="Q272" i="1" s="1"/>
  <c r="O271" i="1"/>
  <c r="N271" i="1"/>
  <c r="Q271" i="1" s="1"/>
  <c r="O270" i="1"/>
  <c r="N270" i="1"/>
  <c r="Q270" i="1" s="1"/>
  <c r="O269" i="1"/>
  <c r="N269" i="1"/>
  <c r="Q269" i="1" s="1"/>
  <c r="O268" i="1"/>
  <c r="N268" i="1"/>
  <c r="Q268" i="1" s="1"/>
  <c r="O267" i="1"/>
  <c r="N267" i="1"/>
  <c r="Q267" i="1" s="1"/>
  <c r="O266" i="1"/>
  <c r="N266" i="1"/>
  <c r="Q266" i="1" s="1"/>
  <c r="O265" i="1"/>
  <c r="N265" i="1"/>
  <c r="Q265" i="1" s="1"/>
  <c r="O264" i="1"/>
  <c r="N264" i="1"/>
  <c r="Q264" i="1" s="1"/>
  <c r="O263" i="1"/>
  <c r="N263" i="1"/>
  <c r="Q263" i="1" s="1"/>
  <c r="O262" i="1"/>
  <c r="N262" i="1"/>
  <c r="Q262" i="1" s="1"/>
  <c r="O261" i="1"/>
  <c r="N261" i="1"/>
  <c r="Q261" i="1" s="1"/>
  <c r="O260" i="1"/>
  <c r="N260" i="1"/>
  <c r="Q260" i="1" s="1"/>
  <c r="O259" i="1"/>
  <c r="N259" i="1"/>
  <c r="Q259" i="1" s="1"/>
  <c r="O258" i="1"/>
  <c r="N258" i="1"/>
  <c r="Q258" i="1" s="1"/>
  <c r="O257" i="1"/>
  <c r="N257" i="1"/>
  <c r="Q257" i="1" s="1"/>
  <c r="O256" i="1"/>
  <c r="N256" i="1"/>
  <c r="Q256" i="1" s="1"/>
  <c r="O255" i="1"/>
  <c r="N255" i="1"/>
  <c r="Q255" i="1" s="1"/>
  <c r="O254" i="1"/>
  <c r="N254" i="1"/>
  <c r="Q254" i="1" s="1"/>
  <c r="O253" i="1"/>
  <c r="N253" i="1"/>
  <c r="Q253" i="1" s="1"/>
  <c r="O252" i="1"/>
  <c r="N252" i="1"/>
  <c r="Q252" i="1" s="1"/>
  <c r="O251" i="1"/>
  <c r="N251" i="1"/>
  <c r="Q251" i="1" s="1"/>
  <c r="O250" i="1"/>
  <c r="N250" i="1"/>
  <c r="Q250" i="1" s="1"/>
  <c r="O249" i="1"/>
  <c r="N249" i="1"/>
  <c r="Q249" i="1" s="1"/>
  <c r="O248" i="1"/>
  <c r="N248" i="1"/>
  <c r="Q248" i="1" s="1"/>
  <c r="O247" i="1"/>
  <c r="N247" i="1"/>
  <c r="Q247" i="1" s="1"/>
  <c r="O246" i="1"/>
  <c r="N246" i="1"/>
  <c r="Q246" i="1" s="1"/>
  <c r="O245" i="1"/>
  <c r="N245" i="1"/>
  <c r="Q245" i="1" s="1"/>
  <c r="O244" i="1"/>
  <c r="N244" i="1"/>
  <c r="Q244" i="1" s="1"/>
  <c r="O243" i="1"/>
  <c r="N243" i="1"/>
  <c r="Q243" i="1" s="1"/>
  <c r="O242" i="1"/>
  <c r="N242" i="1"/>
  <c r="Q242" i="1" s="1"/>
  <c r="O241" i="1"/>
  <c r="N241" i="1"/>
  <c r="Q241" i="1" s="1"/>
  <c r="O240" i="1"/>
  <c r="N240" i="1"/>
  <c r="Q240" i="1" s="1"/>
  <c r="O239" i="1"/>
  <c r="N239" i="1"/>
  <c r="Q239" i="1" s="1"/>
  <c r="O238" i="1"/>
  <c r="N238" i="1"/>
  <c r="Q238" i="1" s="1"/>
  <c r="O237" i="1"/>
  <c r="N237" i="1"/>
  <c r="Q237" i="1" s="1"/>
  <c r="O236" i="1"/>
  <c r="N236" i="1"/>
  <c r="Q236" i="1" s="1"/>
  <c r="O235" i="1"/>
  <c r="N235" i="1"/>
  <c r="Q235" i="1" s="1"/>
  <c r="O234" i="1"/>
  <c r="N234" i="1"/>
  <c r="Q234" i="1" s="1"/>
  <c r="O233" i="1"/>
  <c r="N233" i="1"/>
  <c r="Q233" i="1" s="1"/>
  <c r="O232" i="1"/>
  <c r="N232" i="1"/>
  <c r="Q232" i="1" s="1"/>
  <c r="O231" i="1"/>
  <c r="N231" i="1"/>
  <c r="Q231" i="1" s="1"/>
  <c r="O230" i="1"/>
  <c r="N230" i="1"/>
  <c r="Q230" i="1" s="1"/>
  <c r="O229" i="1"/>
  <c r="N229" i="1"/>
  <c r="Q229" i="1" s="1"/>
  <c r="O228" i="1"/>
  <c r="N228" i="1"/>
  <c r="Q228" i="1" s="1"/>
  <c r="O227" i="1"/>
  <c r="N227" i="1"/>
  <c r="Q227" i="1" s="1"/>
  <c r="O226" i="1"/>
  <c r="N226" i="1"/>
  <c r="Q226" i="1" s="1"/>
  <c r="O225" i="1"/>
  <c r="N225" i="1"/>
  <c r="Q225" i="1" s="1"/>
  <c r="O224" i="1"/>
  <c r="N224" i="1"/>
  <c r="Q224" i="1" s="1"/>
  <c r="O223" i="1"/>
  <c r="N223" i="1"/>
  <c r="Q223" i="1" s="1"/>
  <c r="O222" i="1"/>
  <c r="N222" i="1"/>
  <c r="Q222" i="1" s="1"/>
  <c r="O221" i="1"/>
  <c r="N221" i="1"/>
  <c r="Q221" i="1" s="1"/>
  <c r="O220" i="1"/>
  <c r="N220" i="1"/>
  <c r="Q220" i="1" s="1"/>
  <c r="O219" i="1"/>
  <c r="N219" i="1"/>
  <c r="Q219" i="1" s="1"/>
  <c r="O218" i="1"/>
  <c r="N218" i="1"/>
  <c r="Q218" i="1" s="1"/>
  <c r="O217" i="1"/>
  <c r="N217" i="1"/>
  <c r="Q217" i="1" s="1"/>
  <c r="O216" i="1"/>
  <c r="N216" i="1"/>
  <c r="Q216" i="1" s="1"/>
  <c r="O215" i="1"/>
  <c r="N215" i="1"/>
  <c r="Q215" i="1" s="1"/>
  <c r="O214" i="1"/>
  <c r="N214" i="1"/>
  <c r="Q214" i="1" s="1"/>
  <c r="O213" i="1"/>
  <c r="N213" i="1"/>
  <c r="Q213" i="1" s="1"/>
  <c r="O212" i="1"/>
  <c r="N212" i="1"/>
  <c r="Q212" i="1" s="1"/>
  <c r="O211" i="1"/>
  <c r="N211" i="1"/>
  <c r="Q211" i="1" s="1"/>
  <c r="O210" i="1"/>
  <c r="N210" i="1"/>
  <c r="Q210" i="1" s="1"/>
  <c r="O209" i="1"/>
  <c r="N209" i="1"/>
  <c r="Q209" i="1" s="1"/>
  <c r="O208" i="1"/>
  <c r="N208" i="1"/>
  <c r="Q208" i="1" s="1"/>
  <c r="O207" i="1"/>
  <c r="N207" i="1"/>
  <c r="Q207" i="1" s="1"/>
  <c r="O206" i="1"/>
  <c r="N206" i="1"/>
  <c r="Q206" i="1" s="1"/>
  <c r="O205" i="1"/>
  <c r="N205" i="1"/>
  <c r="Q205" i="1" s="1"/>
  <c r="O204" i="1"/>
  <c r="N204" i="1"/>
  <c r="Q204" i="1" s="1"/>
  <c r="O203" i="1"/>
  <c r="N203" i="1"/>
  <c r="Q203" i="1" s="1"/>
  <c r="O202" i="1"/>
  <c r="N202" i="1"/>
  <c r="Q202" i="1" s="1"/>
  <c r="O201" i="1"/>
  <c r="N201" i="1"/>
  <c r="Q201" i="1" s="1"/>
  <c r="O200" i="1"/>
  <c r="N200" i="1"/>
  <c r="Q200" i="1" s="1"/>
  <c r="O199" i="1"/>
  <c r="N199" i="1"/>
  <c r="Q199" i="1" s="1"/>
  <c r="O198" i="1"/>
  <c r="N198" i="1"/>
  <c r="Q198" i="1" s="1"/>
  <c r="O197" i="1"/>
  <c r="N197" i="1"/>
  <c r="Q197" i="1" s="1"/>
  <c r="O196" i="1"/>
  <c r="N196" i="1"/>
  <c r="Q196" i="1" s="1"/>
  <c r="O195" i="1"/>
  <c r="N195" i="1"/>
  <c r="Q195" i="1" s="1"/>
  <c r="O194" i="1"/>
  <c r="N194" i="1"/>
  <c r="Q194" i="1" s="1"/>
  <c r="O193" i="1"/>
  <c r="N193" i="1"/>
  <c r="Q193" i="1" s="1"/>
  <c r="O192" i="1"/>
  <c r="N192" i="1"/>
  <c r="Q192" i="1" s="1"/>
  <c r="O191" i="1"/>
  <c r="N191" i="1"/>
  <c r="Q191" i="1" s="1"/>
  <c r="O190" i="1"/>
  <c r="N190" i="1"/>
  <c r="Q190" i="1" s="1"/>
  <c r="O189" i="1"/>
  <c r="N189" i="1"/>
  <c r="Q189" i="1" s="1"/>
  <c r="O188" i="1"/>
  <c r="N188" i="1"/>
  <c r="Q188" i="1" s="1"/>
  <c r="O187" i="1"/>
  <c r="N187" i="1"/>
  <c r="Q187" i="1" s="1"/>
  <c r="O186" i="1"/>
  <c r="N186" i="1"/>
  <c r="Q186" i="1" s="1"/>
  <c r="O185" i="1"/>
  <c r="N185" i="1"/>
  <c r="Q185" i="1" s="1"/>
  <c r="O184" i="1"/>
  <c r="N184" i="1"/>
  <c r="Q184" i="1" s="1"/>
  <c r="O183" i="1"/>
  <c r="N183" i="1"/>
  <c r="Q183" i="1" s="1"/>
  <c r="O182" i="1"/>
  <c r="N182" i="1"/>
  <c r="Q182" i="1" s="1"/>
  <c r="O181" i="1"/>
  <c r="N181" i="1"/>
  <c r="Q181" i="1" s="1"/>
  <c r="O180" i="1"/>
  <c r="N180" i="1"/>
  <c r="Q180" i="1" s="1"/>
  <c r="O179" i="1"/>
  <c r="N179" i="1"/>
  <c r="Q179" i="1" s="1"/>
  <c r="O178" i="1"/>
  <c r="N178" i="1"/>
  <c r="Q178" i="1" s="1"/>
  <c r="O177" i="1"/>
  <c r="N177" i="1"/>
  <c r="Q177" i="1" s="1"/>
  <c r="O176" i="1"/>
  <c r="N176" i="1"/>
  <c r="Q176" i="1" s="1"/>
  <c r="O175" i="1"/>
  <c r="N175" i="1"/>
  <c r="Q175" i="1" s="1"/>
  <c r="O174" i="1"/>
  <c r="N174" i="1"/>
  <c r="Q174" i="1" s="1"/>
  <c r="O173" i="1"/>
  <c r="N173" i="1"/>
  <c r="Q173" i="1" s="1"/>
  <c r="O172" i="1"/>
  <c r="N172" i="1"/>
  <c r="Q172" i="1" s="1"/>
  <c r="O171" i="1"/>
  <c r="N171" i="1"/>
  <c r="Q171" i="1" s="1"/>
  <c r="O170" i="1"/>
  <c r="N170" i="1"/>
  <c r="Q170" i="1" s="1"/>
  <c r="O169" i="1"/>
  <c r="N169" i="1"/>
  <c r="Q169" i="1" s="1"/>
  <c r="O168" i="1"/>
  <c r="N168" i="1"/>
  <c r="Q168" i="1" s="1"/>
  <c r="O167" i="1"/>
  <c r="N167" i="1"/>
  <c r="Q167" i="1" s="1"/>
  <c r="O166" i="1"/>
  <c r="N166" i="1"/>
  <c r="Q166" i="1" s="1"/>
  <c r="O165" i="1"/>
  <c r="N165" i="1"/>
  <c r="Q165" i="1" s="1"/>
  <c r="O164" i="1"/>
  <c r="N164" i="1"/>
  <c r="Q164" i="1" s="1"/>
  <c r="O163" i="1"/>
  <c r="N163" i="1"/>
  <c r="Q163" i="1" s="1"/>
  <c r="O162" i="1"/>
  <c r="N162" i="1"/>
  <c r="Q162" i="1" s="1"/>
  <c r="O161" i="1"/>
  <c r="N161" i="1"/>
  <c r="Q161" i="1" s="1"/>
  <c r="O160" i="1"/>
  <c r="N160" i="1"/>
  <c r="Q160" i="1" s="1"/>
  <c r="O159" i="1"/>
  <c r="N159" i="1"/>
  <c r="Q159" i="1" s="1"/>
  <c r="O158" i="1"/>
  <c r="N158" i="1"/>
  <c r="Q158" i="1" s="1"/>
  <c r="O157" i="1"/>
  <c r="N157" i="1"/>
  <c r="Q157" i="1" s="1"/>
  <c r="O156" i="1"/>
  <c r="N156" i="1"/>
  <c r="Q156" i="1" s="1"/>
  <c r="O155" i="1"/>
  <c r="N155" i="1"/>
  <c r="Q155" i="1" s="1"/>
  <c r="O154" i="1"/>
  <c r="N154" i="1"/>
  <c r="Q154" i="1" s="1"/>
  <c r="O153" i="1"/>
  <c r="N153" i="1"/>
  <c r="Q153" i="1" s="1"/>
  <c r="O152" i="1"/>
  <c r="N152" i="1"/>
  <c r="Q152" i="1" s="1"/>
  <c r="O151" i="1"/>
  <c r="N151" i="1"/>
  <c r="Q151" i="1" s="1"/>
  <c r="O150" i="1"/>
  <c r="N150" i="1"/>
  <c r="Q150" i="1" s="1"/>
  <c r="O149" i="1"/>
  <c r="N149" i="1"/>
  <c r="Q149" i="1" s="1"/>
  <c r="O148" i="1"/>
  <c r="N148" i="1"/>
  <c r="Q148" i="1" s="1"/>
  <c r="O147" i="1"/>
  <c r="N147" i="1"/>
  <c r="Q147" i="1" s="1"/>
  <c r="O146" i="1"/>
  <c r="N146" i="1"/>
  <c r="Q146" i="1" s="1"/>
  <c r="O145" i="1"/>
  <c r="N145" i="1"/>
  <c r="Q145" i="1" s="1"/>
  <c r="O144" i="1"/>
  <c r="N144" i="1"/>
  <c r="Q144" i="1" s="1"/>
  <c r="O143" i="1"/>
  <c r="N143" i="1"/>
  <c r="Q143" i="1" s="1"/>
  <c r="O142" i="1"/>
  <c r="N142" i="1"/>
  <c r="Q142" i="1" s="1"/>
  <c r="O141" i="1"/>
  <c r="N141" i="1"/>
  <c r="Q141" i="1" s="1"/>
  <c r="O140" i="1"/>
  <c r="N140" i="1"/>
  <c r="Q140" i="1" s="1"/>
  <c r="O139" i="1"/>
  <c r="N139" i="1"/>
  <c r="Q139" i="1" s="1"/>
  <c r="O138" i="1"/>
  <c r="N138" i="1"/>
  <c r="Q138" i="1" s="1"/>
  <c r="O137" i="1"/>
  <c r="N137" i="1"/>
  <c r="Q137" i="1" s="1"/>
  <c r="O136" i="1"/>
  <c r="N136" i="1"/>
  <c r="Q136" i="1" s="1"/>
  <c r="O135" i="1"/>
  <c r="N135" i="1"/>
  <c r="Q135" i="1" s="1"/>
  <c r="O134" i="1"/>
  <c r="N134" i="1"/>
  <c r="Q134" i="1" s="1"/>
  <c r="O133" i="1"/>
  <c r="N133" i="1"/>
  <c r="Q133" i="1" s="1"/>
  <c r="O132" i="1"/>
  <c r="N132" i="1"/>
  <c r="Q132" i="1" s="1"/>
  <c r="O131" i="1"/>
  <c r="N131" i="1"/>
  <c r="Q131" i="1" s="1"/>
  <c r="O130" i="1"/>
  <c r="N130" i="1"/>
  <c r="Q130" i="1" s="1"/>
  <c r="O129" i="1"/>
  <c r="N129" i="1"/>
  <c r="Q129" i="1" s="1"/>
  <c r="O128" i="1"/>
  <c r="N128" i="1"/>
  <c r="Q128" i="1" s="1"/>
  <c r="O127" i="1"/>
  <c r="N127" i="1"/>
  <c r="Q127" i="1" s="1"/>
  <c r="O126" i="1"/>
  <c r="N126" i="1"/>
  <c r="Q126" i="1" s="1"/>
  <c r="O125" i="1"/>
  <c r="N125" i="1"/>
  <c r="Q125" i="1" s="1"/>
  <c r="O124" i="1"/>
  <c r="N124" i="1"/>
  <c r="Q124" i="1" s="1"/>
  <c r="O123" i="1"/>
  <c r="N123" i="1"/>
  <c r="Q123" i="1" s="1"/>
  <c r="O122" i="1"/>
  <c r="N122" i="1"/>
  <c r="Q122" i="1" s="1"/>
  <c r="O121" i="1"/>
  <c r="N121" i="1"/>
  <c r="Q121" i="1" s="1"/>
  <c r="O120" i="1"/>
  <c r="N120" i="1"/>
  <c r="Q120" i="1" s="1"/>
  <c r="O119" i="1"/>
  <c r="N119" i="1"/>
  <c r="Q119" i="1" s="1"/>
  <c r="O118" i="1"/>
  <c r="N118" i="1"/>
  <c r="Q118" i="1" s="1"/>
  <c r="O117" i="1"/>
  <c r="N117" i="1"/>
  <c r="Q117" i="1" s="1"/>
  <c r="O116" i="1"/>
  <c r="N116" i="1"/>
  <c r="Q116" i="1" s="1"/>
  <c r="O115" i="1"/>
  <c r="N115" i="1"/>
  <c r="Q115" i="1" s="1"/>
  <c r="O114" i="1"/>
  <c r="N114" i="1"/>
  <c r="Q114" i="1" s="1"/>
  <c r="O113" i="1"/>
  <c r="N113" i="1"/>
  <c r="Q113" i="1" s="1"/>
  <c r="O112" i="1"/>
  <c r="N112" i="1"/>
  <c r="Q112" i="1" s="1"/>
  <c r="O111" i="1"/>
  <c r="N111" i="1"/>
  <c r="Q111" i="1" s="1"/>
  <c r="O110" i="1"/>
  <c r="N110" i="1"/>
  <c r="Q110" i="1" s="1"/>
  <c r="O109" i="1"/>
  <c r="N109" i="1"/>
  <c r="Q109" i="1" s="1"/>
  <c r="O108" i="1"/>
  <c r="N108" i="1"/>
  <c r="Q108" i="1" s="1"/>
  <c r="O107" i="1"/>
  <c r="N107" i="1"/>
  <c r="Q107" i="1" s="1"/>
  <c r="O106" i="1"/>
  <c r="N106" i="1"/>
  <c r="Q106" i="1" s="1"/>
  <c r="O105" i="1"/>
  <c r="N105" i="1"/>
  <c r="Q105" i="1" s="1"/>
  <c r="O104" i="1"/>
  <c r="N104" i="1"/>
  <c r="Q104" i="1" s="1"/>
  <c r="O103" i="1"/>
  <c r="N103" i="1"/>
  <c r="Q103" i="1" s="1"/>
  <c r="O102" i="1"/>
  <c r="N102" i="1"/>
  <c r="Q102" i="1" s="1"/>
  <c r="O101" i="1"/>
  <c r="N101" i="1"/>
  <c r="Q101" i="1" s="1"/>
  <c r="O100" i="1"/>
  <c r="N100" i="1"/>
  <c r="Q100" i="1" s="1"/>
  <c r="O99" i="1"/>
  <c r="N99" i="1"/>
  <c r="Q99" i="1" s="1"/>
  <c r="O98" i="1"/>
  <c r="N98" i="1"/>
  <c r="Q98" i="1" s="1"/>
  <c r="O97" i="1"/>
  <c r="N97" i="1"/>
  <c r="Q97" i="1" s="1"/>
  <c r="O96" i="1"/>
  <c r="N96" i="1"/>
  <c r="Q96" i="1" s="1"/>
  <c r="O95" i="1"/>
  <c r="N95" i="1"/>
  <c r="Q95" i="1" s="1"/>
  <c r="O94" i="1"/>
  <c r="N94" i="1"/>
  <c r="Q94" i="1" s="1"/>
  <c r="O93" i="1"/>
  <c r="N93" i="1"/>
  <c r="Q93" i="1" s="1"/>
  <c r="O92" i="1"/>
  <c r="N92" i="1"/>
  <c r="Q92" i="1" s="1"/>
  <c r="O91" i="1"/>
  <c r="N91" i="1"/>
  <c r="Q91" i="1" s="1"/>
  <c r="O90" i="1"/>
  <c r="N90" i="1"/>
  <c r="Q90" i="1" s="1"/>
  <c r="O89" i="1"/>
  <c r="N89" i="1"/>
  <c r="Q89" i="1" s="1"/>
  <c r="O88" i="1"/>
  <c r="N88" i="1"/>
  <c r="Q88" i="1" s="1"/>
  <c r="O87" i="1"/>
  <c r="N87" i="1"/>
  <c r="Q87" i="1" s="1"/>
  <c r="O86" i="1"/>
  <c r="N86" i="1"/>
  <c r="Q86" i="1" s="1"/>
  <c r="O85" i="1"/>
  <c r="N85" i="1"/>
  <c r="Q85" i="1" s="1"/>
  <c r="O84" i="1"/>
  <c r="N84" i="1"/>
  <c r="Q84" i="1" s="1"/>
  <c r="O83" i="1"/>
  <c r="N83" i="1"/>
  <c r="Q83" i="1" s="1"/>
  <c r="O82" i="1"/>
  <c r="N82" i="1"/>
  <c r="Q82" i="1" s="1"/>
  <c r="O81" i="1"/>
  <c r="N81" i="1"/>
  <c r="Q81" i="1" s="1"/>
  <c r="O80" i="1"/>
  <c r="N80" i="1"/>
  <c r="Q80" i="1" s="1"/>
  <c r="O79" i="1"/>
  <c r="N79" i="1"/>
  <c r="Q79" i="1" s="1"/>
  <c r="O78" i="1"/>
  <c r="N78" i="1"/>
  <c r="Q78" i="1" s="1"/>
  <c r="O77" i="1"/>
  <c r="N77" i="1"/>
  <c r="Q77" i="1" s="1"/>
  <c r="O76" i="1"/>
  <c r="N76" i="1"/>
  <c r="Q76" i="1" s="1"/>
  <c r="O75" i="1"/>
  <c r="N75" i="1"/>
  <c r="Q75" i="1" s="1"/>
  <c r="O74" i="1"/>
  <c r="N74" i="1"/>
  <c r="Q74" i="1" s="1"/>
  <c r="O73" i="1"/>
  <c r="N73" i="1"/>
  <c r="Q73" i="1" s="1"/>
  <c r="O72" i="1"/>
  <c r="N72" i="1"/>
  <c r="Q72" i="1" s="1"/>
  <c r="O71" i="1"/>
  <c r="N71" i="1"/>
  <c r="Q71" i="1" s="1"/>
  <c r="O70" i="1"/>
  <c r="N70" i="1"/>
  <c r="Q70" i="1" s="1"/>
  <c r="O69" i="1"/>
  <c r="N69" i="1"/>
  <c r="Q69" i="1" s="1"/>
  <c r="O68" i="1"/>
  <c r="N68" i="1"/>
  <c r="Q68" i="1" s="1"/>
  <c r="O67" i="1"/>
  <c r="N67" i="1"/>
  <c r="Q67" i="1" s="1"/>
  <c r="O66" i="1"/>
  <c r="N66" i="1"/>
  <c r="Q66" i="1" s="1"/>
  <c r="O65" i="1"/>
  <c r="N65" i="1"/>
  <c r="Q65" i="1" s="1"/>
  <c r="O64" i="1"/>
  <c r="N64" i="1"/>
  <c r="Q64" i="1" s="1"/>
  <c r="O63" i="1"/>
  <c r="N63" i="1"/>
  <c r="Q63" i="1" s="1"/>
  <c r="O62" i="1"/>
  <c r="N62" i="1"/>
  <c r="Q62" i="1" s="1"/>
  <c r="O61" i="1"/>
  <c r="N61" i="1"/>
  <c r="Q61" i="1" s="1"/>
  <c r="O60" i="1"/>
  <c r="N60" i="1"/>
  <c r="Q60" i="1" s="1"/>
  <c r="O59" i="1"/>
  <c r="N59" i="1"/>
  <c r="Q59" i="1" s="1"/>
  <c r="O58" i="1"/>
  <c r="N58" i="1"/>
  <c r="Q58" i="1" s="1"/>
  <c r="O57" i="1"/>
  <c r="N57" i="1"/>
  <c r="Q57" i="1" s="1"/>
  <c r="O56" i="1"/>
  <c r="N56" i="1"/>
  <c r="Q56" i="1" s="1"/>
  <c r="O55" i="1"/>
  <c r="N55" i="1"/>
  <c r="Q55" i="1" s="1"/>
  <c r="O54" i="1"/>
  <c r="N54" i="1"/>
  <c r="Q54" i="1" s="1"/>
  <c r="O53" i="1"/>
  <c r="N53" i="1"/>
  <c r="Q53" i="1" s="1"/>
  <c r="O52" i="1"/>
  <c r="N52" i="1"/>
  <c r="Q52" i="1" s="1"/>
  <c r="O51" i="1"/>
  <c r="N51" i="1"/>
  <c r="Q51" i="1" s="1"/>
  <c r="O50" i="1"/>
  <c r="N50" i="1"/>
  <c r="Q50" i="1" s="1"/>
  <c r="O49" i="1"/>
  <c r="N49" i="1"/>
  <c r="Q49" i="1" s="1"/>
  <c r="O48" i="1"/>
  <c r="N48" i="1"/>
  <c r="Q48" i="1" s="1"/>
  <c r="O47" i="1"/>
  <c r="N47" i="1"/>
  <c r="Q47" i="1" s="1"/>
  <c r="O46" i="1"/>
  <c r="N46" i="1"/>
  <c r="Q46" i="1" s="1"/>
  <c r="O45" i="1"/>
  <c r="N45" i="1"/>
  <c r="Q45" i="1" s="1"/>
  <c r="O44" i="1"/>
  <c r="N44" i="1"/>
  <c r="Q44" i="1" s="1"/>
  <c r="O43" i="1"/>
  <c r="N43" i="1"/>
  <c r="Q43" i="1" s="1"/>
  <c r="O42" i="1"/>
  <c r="N42" i="1"/>
  <c r="Q42" i="1" s="1"/>
  <c r="O41" i="1"/>
  <c r="N41" i="1"/>
  <c r="Q41" i="1" s="1"/>
  <c r="O40" i="1"/>
  <c r="N40" i="1"/>
  <c r="Q40" i="1" s="1"/>
  <c r="O39" i="1"/>
  <c r="N39" i="1"/>
  <c r="Q39" i="1" s="1"/>
  <c r="O38" i="1"/>
  <c r="N38" i="1"/>
  <c r="Q38" i="1" s="1"/>
  <c r="O37" i="1"/>
  <c r="N37" i="1"/>
  <c r="Q37" i="1" s="1"/>
  <c r="O36" i="1"/>
  <c r="N36" i="1"/>
  <c r="Q36" i="1" s="1"/>
  <c r="O35" i="1"/>
  <c r="N35" i="1"/>
  <c r="Q35" i="1" s="1"/>
  <c r="O34" i="1"/>
  <c r="N34" i="1"/>
  <c r="Q34" i="1" s="1"/>
  <c r="O33" i="1"/>
  <c r="N33" i="1"/>
  <c r="Q33" i="1" s="1"/>
  <c r="O32" i="1"/>
  <c r="N32" i="1"/>
  <c r="Q32" i="1" s="1"/>
  <c r="O31" i="1"/>
  <c r="N31" i="1"/>
  <c r="Q31" i="1" s="1"/>
  <c r="O30" i="1"/>
  <c r="N30" i="1"/>
  <c r="Q30" i="1" s="1"/>
  <c r="O29" i="1"/>
  <c r="N29" i="1"/>
  <c r="Q29" i="1" s="1"/>
  <c r="O28" i="1"/>
  <c r="N28" i="1"/>
  <c r="Q28" i="1" s="1"/>
  <c r="O27" i="1"/>
  <c r="N27" i="1"/>
  <c r="Q27" i="1" s="1"/>
  <c r="O26" i="1"/>
  <c r="N26" i="1"/>
  <c r="Q26" i="1" s="1"/>
  <c r="O25" i="1"/>
  <c r="N25" i="1"/>
  <c r="Q25" i="1" s="1"/>
  <c r="O24" i="1"/>
  <c r="N24" i="1"/>
  <c r="Q24" i="1" s="1"/>
  <c r="O23" i="1"/>
  <c r="N23" i="1"/>
  <c r="Q23" i="1" s="1"/>
  <c r="O22" i="1"/>
  <c r="N22" i="1"/>
  <c r="Q22" i="1" s="1"/>
  <c r="O21" i="1"/>
  <c r="N21" i="1"/>
  <c r="Q21" i="1" s="1"/>
  <c r="O20" i="1"/>
  <c r="N20" i="1"/>
  <c r="Q20" i="1" s="1"/>
  <c r="O19" i="1"/>
  <c r="N19" i="1"/>
  <c r="Q19" i="1" s="1"/>
  <c r="O18" i="1"/>
  <c r="N18" i="1"/>
  <c r="Q18" i="1" s="1"/>
  <c r="O17" i="1"/>
  <c r="N17" i="1"/>
  <c r="Q17" i="1" s="1"/>
  <c r="O16" i="1"/>
  <c r="N16" i="1"/>
  <c r="Q16" i="1" s="1"/>
  <c r="O15" i="1"/>
  <c r="N15" i="1"/>
  <c r="Q15" i="1" s="1"/>
  <c r="O14" i="1"/>
  <c r="N14" i="1"/>
  <c r="Q14" i="1" s="1"/>
  <c r="O13" i="1"/>
  <c r="N13" i="1"/>
  <c r="Q13" i="1" s="1"/>
  <c r="O12" i="1"/>
  <c r="N12" i="1"/>
  <c r="Q12" i="1" s="1"/>
  <c r="O11" i="1"/>
  <c r="N11" i="1"/>
  <c r="Q11" i="1" s="1"/>
  <c r="O10" i="1"/>
  <c r="N10" i="1"/>
  <c r="Q10" i="1" s="1"/>
  <c r="O9" i="1"/>
  <c r="N9" i="1"/>
  <c r="Q9" i="1" s="1"/>
  <c r="O8" i="1"/>
  <c r="N8" i="1"/>
  <c r="Q8" i="1" s="1"/>
  <c r="O7" i="1"/>
  <c r="N7" i="1"/>
  <c r="Q7" i="1" s="1"/>
  <c r="O6" i="1"/>
  <c r="N6" i="1"/>
  <c r="Q6" i="1" s="1"/>
  <c r="O5" i="1"/>
  <c r="N5" i="1"/>
  <c r="Q5" i="1" s="1"/>
  <c r="O4" i="1"/>
  <c r="N4" i="1"/>
  <c r="Q4" i="1" s="1"/>
  <c r="O3" i="1"/>
  <c r="N3" i="1"/>
  <c r="Q3" i="1" s="1"/>
  <c r="O2" i="1"/>
  <c r="N2" i="1"/>
  <c r="Q2" i="1" s="1"/>
</calcChain>
</file>

<file path=xl/sharedStrings.xml><?xml version="1.0" encoding="utf-8"?>
<sst xmlns="http://schemas.openxmlformats.org/spreadsheetml/2006/main" count="4867" uniqueCount="1461">
  <si>
    <t>Concat</t>
  </si>
  <si>
    <t>Parent Style</t>
  </si>
  <si>
    <t>SKU</t>
  </si>
  <si>
    <t>EAN</t>
  </si>
  <si>
    <t>Title</t>
  </si>
  <si>
    <t>Product Type 1</t>
  </si>
  <si>
    <t>Product Type 2</t>
  </si>
  <si>
    <t>Product Type 3</t>
  </si>
  <si>
    <t>Material Composition</t>
  </si>
  <si>
    <t>Gender</t>
  </si>
  <si>
    <t>Colour</t>
  </si>
  <si>
    <t>Size</t>
  </si>
  <si>
    <t>Season</t>
  </si>
  <si>
    <t>Count</t>
  </si>
  <si>
    <t>Brand Style</t>
  </si>
  <si>
    <t>RRP</t>
  </si>
  <si>
    <t xml:space="preserve">Value </t>
  </si>
  <si>
    <t>WTCA TI ST+Black/Black</t>
  </si>
  <si>
    <t>WTCA TI ST</t>
  </si>
  <si>
    <t>S-0RP</t>
  </si>
  <si>
    <t>SuperThermal Legging  - Black/Black, M</t>
  </si>
  <si>
    <t>Bottom</t>
  </si>
  <si>
    <t xml:space="preserve">Tights </t>
  </si>
  <si>
    <t xml:space="preserve">High Waist </t>
  </si>
  <si>
    <t>88% Polyester 12% Elastane</t>
  </si>
  <si>
    <t>Womens</t>
  </si>
  <si>
    <t>Black/Black</t>
  </si>
  <si>
    <t>M</t>
  </si>
  <si>
    <t>AW</t>
  </si>
  <si>
    <t>WTCA TI ST+Galaxy/Black</t>
  </si>
  <si>
    <t>S-0S0</t>
  </si>
  <si>
    <t>SuperThermal Legging  - Galaxy/Black, S</t>
  </si>
  <si>
    <t>Galaxy/Black</t>
  </si>
  <si>
    <t>S</t>
  </si>
  <si>
    <t>WTCA TI ST+Grey Marl/Cabaret</t>
  </si>
  <si>
    <t>S-0S5</t>
  </si>
  <si>
    <t>SuperThermal Legging  - Grey Marl/Cabaret, S</t>
  </si>
  <si>
    <t>Grey Marl/Cabaret</t>
  </si>
  <si>
    <t>S-0S6</t>
  </si>
  <si>
    <t>SuperThermal Legging  - Grey Marl/Cabaret, M</t>
  </si>
  <si>
    <t>WT CA+Clematis</t>
  </si>
  <si>
    <t>WT CA</t>
  </si>
  <si>
    <t>S-0WK</t>
  </si>
  <si>
    <t>Supreme Capri Legging - Clematis, M</t>
  </si>
  <si>
    <t xml:space="preserve">Capri </t>
  </si>
  <si>
    <t>Clematis</t>
  </si>
  <si>
    <t>SS</t>
  </si>
  <si>
    <t>WT CA+Castlerock Grey/Black</t>
  </si>
  <si>
    <t>S-0WP</t>
  </si>
  <si>
    <t>Supreme Capri Legging - Castlerock Grey/Black, S</t>
  </si>
  <si>
    <t>Castlerock Grey/Black</t>
  </si>
  <si>
    <t>S-0WQ</t>
  </si>
  <si>
    <t>Supreme Capri Legging - Castlerock Grey/Black, M</t>
  </si>
  <si>
    <t>WT CA+Black/Cabaret</t>
  </si>
  <si>
    <t>S-0X5</t>
  </si>
  <si>
    <t>Supreme Capri Legging - Black/Cabaret, M</t>
  </si>
  <si>
    <t>Black/Cabaret</t>
  </si>
  <si>
    <t>WT CA+Black/Grey Marl</t>
  </si>
  <si>
    <t>S-0XA</t>
  </si>
  <si>
    <t>Supreme Capri Legging - Black/Grey Marl, M</t>
  </si>
  <si>
    <t>Black/Grey Marl</t>
  </si>
  <si>
    <t>WT CA+Cabaret/Grey Marl</t>
  </si>
  <si>
    <t>S-0XL</t>
  </si>
  <si>
    <t>Supreme Capri Legging - Cabaret/Grey Marl, M</t>
  </si>
  <si>
    <t>Cabaret/Grey Marl</t>
  </si>
  <si>
    <t>WT TI+Black/Black</t>
  </si>
  <si>
    <t>WT TI</t>
  </si>
  <si>
    <t>S-0Y4</t>
  </si>
  <si>
    <t>Supreme Legging - Black/Black, XS</t>
  </si>
  <si>
    <t>XS</t>
  </si>
  <si>
    <t>S-0Y5</t>
  </si>
  <si>
    <t>Supreme Legging - Black/Black, S</t>
  </si>
  <si>
    <t>S-0Y7</t>
  </si>
  <si>
    <t>Supreme Legging - Black/Black, L</t>
  </si>
  <si>
    <t>L</t>
  </si>
  <si>
    <t>S-0Y8</t>
  </si>
  <si>
    <t>Supreme Legging - Black/Black, XL</t>
  </si>
  <si>
    <t>XL</t>
  </si>
  <si>
    <t>WT TI+Black/Cabaret</t>
  </si>
  <si>
    <t>S-0Y9</t>
  </si>
  <si>
    <t>Supreme Legging - Black/Cabaret, XS</t>
  </si>
  <si>
    <t>S-0YA</t>
  </si>
  <si>
    <t>Supreme Legging - Black/Cabaret, S</t>
  </si>
  <si>
    <t>S-0YB</t>
  </si>
  <si>
    <t>Supreme Legging - Black/Cabaret, M</t>
  </si>
  <si>
    <t>S-0YC</t>
  </si>
  <si>
    <t>Supreme Legging - Black/Cabaret, L</t>
  </si>
  <si>
    <t>S-0YD</t>
  </si>
  <si>
    <t>Supreme Legging - Black/Cabaret, XL</t>
  </si>
  <si>
    <t>WT TI+Black/Grey Marl</t>
  </si>
  <si>
    <t>S-0YE</t>
  </si>
  <si>
    <t>Supreme Legging - Black/Grey Marl, XS</t>
  </si>
  <si>
    <t>S-0YF</t>
  </si>
  <si>
    <t>Supreme Legging - Black/Grey Marl, S</t>
  </si>
  <si>
    <t>S-0YG</t>
  </si>
  <si>
    <t>Supreme Legging - Black/Grey Marl, M</t>
  </si>
  <si>
    <t>WT TI+Black/Dandelion</t>
  </si>
  <si>
    <t>S-0YK</t>
  </si>
  <si>
    <t>Supreme Legging - Black/Dandelion, XS</t>
  </si>
  <si>
    <t>Black/Dandelion</t>
  </si>
  <si>
    <t>S-0YL</t>
  </si>
  <si>
    <t>Supreme Legging - Black/Dandelion, S</t>
  </si>
  <si>
    <t>S-0YM</t>
  </si>
  <si>
    <t>Supreme Legging - Black/Dandelion, M</t>
  </si>
  <si>
    <t>S-0YN</t>
  </si>
  <si>
    <t>Supreme Legging - Black/Dandelion, L</t>
  </si>
  <si>
    <t>WT TI+Cabaret/Grey Marl</t>
  </si>
  <si>
    <t>S-0YS</t>
  </si>
  <si>
    <t>Supreme Legging - Cabaret/Grey Marl, M</t>
  </si>
  <si>
    <t>WR M+True Blue/Black</t>
  </si>
  <si>
    <t>WR M</t>
  </si>
  <si>
    <t>S-192</t>
  </si>
  <si>
    <t>Winter Run  - True Blue/Black, S</t>
  </si>
  <si>
    <t>Top</t>
  </si>
  <si>
    <t xml:space="preserve">Long Sleeve </t>
  </si>
  <si>
    <t xml:space="preserve">Half Zip </t>
  </si>
  <si>
    <t>92% Polyester 8% Elastane</t>
  </si>
  <si>
    <t>Mens</t>
  </si>
  <si>
    <t>True Blue/Black</t>
  </si>
  <si>
    <t>WR M+Black/True Blue</t>
  </si>
  <si>
    <t>S-197</t>
  </si>
  <si>
    <t>Winter Run  - Black/True Blue, S</t>
  </si>
  <si>
    <t>Black/True Blue</t>
  </si>
  <si>
    <t>WR W+Black/Bold Pink</t>
  </si>
  <si>
    <t>WR W</t>
  </si>
  <si>
    <t>S-19D</t>
  </si>
  <si>
    <t>Winter Run  - Black/Bold Pink, S</t>
  </si>
  <si>
    <t>Black/Bold Pink</t>
  </si>
  <si>
    <t>S-19E</t>
  </si>
  <si>
    <t>Winter Run  - Black/Bold Pink, M</t>
  </si>
  <si>
    <t>S-19F</t>
  </si>
  <si>
    <t>Winter Run  - Black/Bold Pink, L</t>
  </si>
  <si>
    <t>S-19G</t>
  </si>
  <si>
    <t>Winter Run  - Black/Bold Pink, XL</t>
  </si>
  <si>
    <t>WR W+Black/White</t>
  </si>
  <si>
    <t>S-19J</t>
  </si>
  <si>
    <t>Winter Run  - Black/White, S</t>
  </si>
  <si>
    <t>Black/White</t>
  </si>
  <si>
    <t>S-19K</t>
  </si>
  <si>
    <t>Winter Run  - Black/White, M</t>
  </si>
  <si>
    <t>S-19L</t>
  </si>
  <si>
    <t>Winter Run  - Black/White, L</t>
  </si>
  <si>
    <t>S-19M</t>
  </si>
  <si>
    <t>Winter Run  - Black/White, XL</t>
  </si>
  <si>
    <t>WU RT+Black</t>
  </si>
  <si>
    <t>WU RT</t>
  </si>
  <si>
    <t>S-1BA</t>
  </si>
  <si>
    <t>Air Tank  - Black, M</t>
  </si>
  <si>
    <t xml:space="preserve">Tank </t>
  </si>
  <si>
    <t xml:space="preserve">Racerback </t>
  </si>
  <si>
    <t>100% Polyester</t>
  </si>
  <si>
    <t>Black</t>
  </si>
  <si>
    <t>WU RT+Volt</t>
  </si>
  <si>
    <t>S-1BE</t>
  </si>
  <si>
    <t>UltraLite Tank - Volt, S</t>
  </si>
  <si>
    <t>Volt</t>
  </si>
  <si>
    <t>WU RT+Blue Azure</t>
  </si>
  <si>
    <t>S-1BQ</t>
  </si>
  <si>
    <t>UltraLite Tank - Blue Azure, S</t>
  </si>
  <si>
    <t>Blue Azure</t>
  </si>
  <si>
    <t>S-1BR</t>
  </si>
  <si>
    <t>UltraLite Tank - Blue Azure, M</t>
  </si>
  <si>
    <t>S-1BS</t>
  </si>
  <si>
    <t>UltraLite Tank - Blue Azure, L</t>
  </si>
  <si>
    <t>WU RT+Orange Zest</t>
  </si>
  <si>
    <t>S-1BV</t>
  </si>
  <si>
    <t>UltraLite Tank - Orange Zest, S</t>
  </si>
  <si>
    <t>Orange Zest</t>
  </si>
  <si>
    <t>WX TI+Black</t>
  </si>
  <si>
    <t>WX TI</t>
  </si>
  <si>
    <t>S-1C0</t>
  </si>
  <si>
    <t>MeshLuxe Legging - Black, S</t>
  </si>
  <si>
    <t>S-1C1</t>
  </si>
  <si>
    <t>MeshLuxe Legging - Black, M</t>
  </si>
  <si>
    <t>S-1C2</t>
  </si>
  <si>
    <t>MeshLuxe Legging - Black, L</t>
  </si>
  <si>
    <t>S-1C3</t>
  </si>
  <si>
    <t>MeshLuxe Legging - Black, XL</t>
  </si>
  <si>
    <t>WX TI+Black Viper Print</t>
  </si>
  <si>
    <t>S-1C4</t>
  </si>
  <si>
    <t>MeshLuxe Legging - Black Viper Print, XS</t>
  </si>
  <si>
    <t>Black Viper Print</t>
  </si>
  <si>
    <t>S-1C5</t>
  </si>
  <si>
    <t>MeshLuxe Legging - Black Viper Print, S</t>
  </si>
  <si>
    <t>WX TI+Clematis</t>
  </si>
  <si>
    <t>S-1CA</t>
  </si>
  <si>
    <t>MeshLuxe Legging - Clematis, S</t>
  </si>
  <si>
    <t>WX TI+Mulberry</t>
  </si>
  <si>
    <t>S-1CE</t>
  </si>
  <si>
    <t>MeshLuxe Legging - Mulberry, XS</t>
  </si>
  <si>
    <t>Mulberry</t>
  </si>
  <si>
    <t>S-1CF</t>
  </si>
  <si>
    <t>MeshLuxe Legging - Mulberry, S</t>
  </si>
  <si>
    <t>WR TA+Sapphire Blue Marl</t>
  </si>
  <si>
    <t>WR TA</t>
  </si>
  <si>
    <t>S-1QR</t>
  </si>
  <si>
    <t>Switch-Up Reversible Tank - Sapphire Blue Marl, XS</t>
  </si>
  <si>
    <t xml:space="preserve">Strappy </t>
  </si>
  <si>
    <t>Sapphire Blue Marl</t>
  </si>
  <si>
    <t>S-1QS</t>
  </si>
  <si>
    <t>Switch-Up Reversible Tank - Sapphire Blue Marl, S</t>
  </si>
  <si>
    <t>S-1QT</t>
  </si>
  <si>
    <t>Switch-Up Reversible Tank - Sapphire Blue Marl, M</t>
  </si>
  <si>
    <t>S-1QV</t>
  </si>
  <si>
    <t>Switch-Up Reversible Tank - Sapphire Blue Marl, XL</t>
  </si>
  <si>
    <t>WR TA+Black Marl</t>
  </si>
  <si>
    <t>S-1QW</t>
  </si>
  <si>
    <t>Switch-Up Reversible Tank - Black Marl, XS</t>
  </si>
  <si>
    <t>Black Marl</t>
  </si>
  <si>
    <t>S-1QX</t>
  </si>
  <si>
    <t>Switch-Up Reversible Tank - Black Marl, S</t>
  </si>
  <si>
    <t>S-1QY</t>
  </si>
  <si>
    <t>Switch-Up Reversible Tank - Black Marl, M</t>
  </si>
  <si>
    <t>S-1QZ</t>
  </si>
  <si>
    <t>Switch-Up Reversible Tank - Black Marl, L</t>
  </si>
  <si>
    <t>WR TA+Arcadia Marl</t>
  </si>
  <si>
    <t>S-1R6</t>
  </si>
  <si>
    <t>Switch-Up Reversible Tank - Arcadia Marl, XS</t>
  </si>
  <si>
    <t>Arcadia Marl</t>
  </si>
  <si>
    <t>WR TA+Jewel Marl</t>
  </si>
  <si>
    <t>S-1RB</t>
  </si>
  <si>
    <t>Switch-Up Reversible Tank - Jewel Marl, XS</t>
  </si>
  <si>
    <t>Jewel Marl</t>
  </si>
  <si>
    <t>S-1RC</t>
  </si>
  <si>
    <t>Switch-Up Reversible Tank - Jewel Marl, S</t>
  </si>
  <si>
    <t>S-1RD</t>
  </si>
  <si>
    <t>Switch-Up Reversible Tank - Jewel Marl, M</t>
  </si>
  <si>
    <t>S-1RE</t>
  </si>
  <si>
    <t>Switch-Up Reversible Tank - Jewel Marl, L</t>
  </si>
  <si>
    <t>S-1RF</t>
  </si>
  <si>
    <t>Switch-Up Reversible Tank - Jewel Marl, XL</t>
  </si>
  <si>
    <t>WE SV+Liquid Pink Marl</t>
  </si>
  <si>
    <t>WE SV</t>
  </si>
  <si>
    <t>S-1SG</t>
  </si>
  <si>
    <t>SuperKnit Engineered Tank - Liquid Pink Marl, L</t>
  </si>
  <si>
    <t xml:space="preserve">56% Nylon 44% Polyester </t>
  </si>
  <si>
    <t>Liquid Pink Marl</t>
  </si>
  <si>
    <t>S-1SH</t>
  </si>
  <si>
    <t>SuperKnit Engineered Tank - Liquid Pink Marl, XL</t>
  </si>
  <si>
    <t>WE SV+Cool Grey Marl</t>
  </si>
  <si>
    <t>S-1SM</t>
  </si>
  <si>
    <t>SuperKnit Engineered Tank - Cool Grey Marl, L</t>
  </si>
  <si>
    <t>Cool Grey Marl</t>
  </si>
  <si>
    <t>S-1SN</t>
  </si>
  <si>
    <t>SuperKnit Engineered Tank - Cool Grey Marl, XL</t>
  </si>
  <si>
    <t>WE SV+Lime Punch Marl</t>
  </si>
  <si>
    <t>S-1SQ</t>
  </si>
  <si>
    <t>SuperKnit Engineered Tank - Lime Punch Marl, S</t>
  </si>
  <si>
    <t>Lime Punch Marl</t>
  </si>
  <si>
    <t>S-1SR</t>
  </si>
  <si>
    <t>SuperKnit Engineered Tank - Lime Punch Marl, M</t>
  </si>
  <si>
    <t>S-1SS</t>
  </si>
  <si>
    <t>SuperKnit Engineered Tank - Lime Punch Marl, L</t>
  </si>
  <si>
    <t>WS TI+Headliner</t>
  </si>
  <si>
    <t>WS TI</t>
  </si>
  <si>
    <t>S-1UT</t>
  </si>
  <si>
    <t>SpaceKnit Legging - Headliner, M</t>
  </si>
  <si>
    <t xml:space="preserve">90% Polyester 10% Elastane </t>
  </si>
  <si>
    <t>Headliner</t>
  </si>
  <si>
    <t>WS TI+Ocean Blue</t>
  </si>
  <si>
    <t>S-1UX</t>
  </si>
  <si>
    <t>SpaceKnit Legging - Ocean Blue, S</t>
  </si>
  <si>
    <t>Ocean Blue</t>
  </si>
  <si>
    <t>WR TA+Sunset Red Marl</t>
  </si>
  <si>
    <t>S-1WJ</t>
  </si>
  <si>
    <t>Switch-Up Reversible Tank - Sunset Red Marl, S</t>
  </si>
  <si>
    <t>Sunset Red Marl</t>
  </si>
  <si>
    <t>S-1WK</t>
  </si>
  <si>
    <t>Switch-Up Reversible Tank - Sunset Red Marl, M</t>
  </si>
  <si>
    <t>WO TX TI+Asphalt Marl/Quiet Shade Marl</t>
  </si>
  <si>
    <t>WO TX TI</t>
  </si>
  <si>
    <t>S-206</t>
  </si>
  <si>
    <t>Nova Legging - Asphalt Marl/Quiet Shade Marl, XS</t>
  </si>
  <si>
    <t xml:space="preserve">87% Polyester 13% Elastane </t>
  </si>
  <si>
    <t>Asphalt Marl/Quiet Shade Marl</t>
  </si>
  <si>
    <t>S-20A</t>
  </si>
  <si>
    <t>Nova Legging - Asphalt Marl/Quiet Shade Marl, XL</t>
  </si>
  <si>
    <t>WO TX TI+Asphalt Marl/Pink Lemonade Marl</t>
  </si>
  <si>
    <t>S-20K</t>
  </si>
  <si>
    <t>Nova Legging - Asphalt Marl/Pink Lemonade Marl, L</t>
  </si>
  <si>
    <t>Asphalt Marl/Pink Lemonade Marl</t>
  </si>
  <si>
    <t>S-20L</t>
  </si>
  <si>
    <t>Nova Legging - Asphalt Marl/Pink Lemonade Marl, XL</t>
  </si>
  <si>
    <t>WP TI+Black/Charcoal Camo</t>
  </si>
  <si>
    <t>WP TI</t>
  </si>
  <si>
    <t>S-243</t>
  </si>
  <si>
    <t xml:space="preserve"> Graphic High Waist Tights   - Black/Charcoal Camo, L</t>
  </si>
  <si>
    <t>90% Polyester 10% Elastane</t>
  </si>
  <si>
    <t>Black/Charcoal Camo</t>
  </si>
  <si>
    <t>MN SH+Black</t>
  </si>
  <si>
    <t>MN SH</t>
  </si>
  <si>
    <t>S-26H</t>
  </si>
  <si>
    <t>Natural Performance Bamboo Short  - Black, S</t>
  </si>
  <si>
    <t xml:space="preserve">Shorts </t>
  </si>
  <si>
    <t xml:space="preserve">92% Polyester 8% Elastane </t>
  </si>
  <si>
    <t>S-26L</t>
  </si>
  <si>
    <t>Natural Performance Bamboo Short  - Black, XL</t>
  </si>
  <si>
    <t>MN SH+Burgundy</t>
  </si>
  <si>
    <t>S-270</t>
  </si>
  <si>
    <t>Natural Performance Bamboo Short  - Burgundy, L</t>
  </si>
  <si>
    <t>Burgundy</t>
  </si>
  <si>
    <t>MN SH+Viridian</t>
  </si>
  <si>
    <t>S-273</t>
  </si>
  <si>
    <t>Natural Performance Bamboo Short  - Viridian, S</t>
  </si>
  <si>
    <t>Viridian</t>
  </si>
  <si>
    <t>S-274</t>
  </si>
  <si>
    <t>Natural Performance Bamboo Short  - Viridian, M</t>
  </si>
  <si>
    <t>S-275</t>
  </si>
  <si>
    <t>Natural Performance Bamboo Short  - Viridian, L</t>
  </si>
  <si>
    <t>S-276</t>
  </si>
  <si>
    <t>Natural Performance Bamboo Short  - Viridian, XL</t>
  </si>
  <si>
    <t>WN TA+Black/Quiet Shade</t>
  </si>
  <si>
    <t>WN TA</t>
  </si>
  <si>
    <t>S-28X</t>
  </si>
  <si>
    <t xml:space="preserve"> Natural Performance Racerback Tank   - Black/Quiet Shade, M</t>
  </si>
  <si>
    <t xml:space="preserve">50% Cotton 50% Lyocell </t>
  </si>
  <si>
    <t>Black/Quiet Shade</t>
  </si>
  <si>
    <t>WO RT+Black</t>
  </si>
  <si>
    <t>WO RT</t>
  </si>
  <si>
    <t>S-2C4</t>
  </si>
  <si>
    <t>Elle Tank  - Black, S</t>
  </si>
  <si>
    <t>42% Nylon, 47% Polyester, 11% Elastane</t>
  </si>
  <si>
    <t>S-2C5</t>
  </si>
  <si>
    <t>Elle Tank  - Black, M</t>
  </si>
  <si>
    <t>S-2C6</t>
  </si>
  <si>
    <t>Elle Tank  - Black, L</t>
  </si>
  <si>
    <t>WO RT+Cerise</t>
  </si>
  <si>
    <t>S-2CL</t>
  </si>
  <si>
    <t>Elle Tank  - Cerise, M</t>
  </si>
  <si>
    <t>Cerise</t>
  </si>
  <si>
    <t>S-2CM</t>
  </si>
  <si>
    <t>Elle Tank  - Cerise, L</t>
  </si>
  <si>
    <t>WO RT+French Lilac</t>
  </si>
  <si>
    <t>S-2CP</t>
  </si>
  <si>
    <t>Elle Tank  - French Lilac, XS</t>
  </si>
  <si>
    <t>French Lilac</t>
  </si>
  <si>
    <t>ME HERO HZ+Black/Asphalt</t>
  </si>
  <si>
    <t>ME HERO HZ</t>
  </si>
  <si>
    <t>S-2CV</t>
  </si>
  <si>
    <t>Legend SuperKnit Engineered Half Zip  - Black/Asphalt, M</t>
  </si>
  <si>
    <t>Black/Asphalt</t>
  </si>
  <si>
    <t>S-2CX</t>
  </si>
  <si>
    <t>Legend SuperKnit Engineered Half Zip  - Black/Asphalt, XL</t>
  </si>
  <si>
    <t>ME HERO HZ+Midnight/Uniform Blue</t>
  </si>
  <si>
    <t>S-2D0</t>
  </si>
  <si>
    <t>Legend SuperKnit Engineered Half Zip  - Midnight/Uniform Blue, M</t>
  </si>
  <si>
    <t>Midnight/Uniform Blue</t>
  </si>
  <si>
    <t>S-2D2</t>
  </si>
  <si>
    <t>Legend SuperKnit Engineered Half Zip  - Midnight/Uniform Blue, XL</t>
  </si>
  <si>
    <t>ME HERO HZ+Cherry Red/Radar</t>
  </si>
  <si>
    <t>S-2D5</t>
  </si>
  <si>
    <t>Legend SuperKnit Engineered Half Zip  - Cherry Red/Radar, M</t>
  </si>
  <si>
    <t>Cherry Red/Radar</t>
  </si>
  <si>
    <t>S-2D7</t>
  </si>
  <si>
    <t>Legend SuperKnit Engineered Half Zip  - Cherry Red/Radar, XL</t>
  </si>
  <si>
    <t>WO HERO HZ+Black/Black</t>
  </si>
  <si>
    <t>WO HERO HZ</t>
  </si>
  <si>
    <t>S-2D9</t>
  </si>
  <si>
    <t>Legend SuperKnit Engineered Half Zip  - Black/Black, XS</t>
  </si>
  <si>
    <t>WO HERO HZ+Lagoon/Aqua</t>
  </si>
  <si>
    <t>S-2DE</t>
  </si>
  <si>
    <t>Legend SuperKnit Engineered Half Zip  - Lagoon/Aqua, XS</t>
  </si>
  <si>
    <t>Lagoon/Aqua</t>
  </si>
  <si>
    <t>S-2DF</t>
  </si>
  <si>
    <t>Legend SuperKnit Engineered Half Zip  - Lagoon/Aqua, S</t>
  </si>
  <si>
    <t>WO HERO HZ+Spectrum/ Violet Storm</t>
  </si>
  <si>
    <t>S-2DK</t>
  </si>
  <si>
    <t>Legend SuperKnit Engineered Half Zip  - Spectrum/ Violet Storm, XS</t>
  </si>
  <si>
    <t>Spectrum/ Violet Storm</t>
  </si>
  <si>
    <t>S-2DL</t>
  </si>
  <si>
    <t>Legend SuperKnit Engineered Half Zip  - Spectrum/ Violet Storm, S</t>
  </si>
  <si>
    <t>S-2DM</t>
  </si>
  <si>
    <t>Legend SuperKnit Engineered Half Zip  - Spectrum/ Violet Storm, M</t>
  </si>
  <si>
    <t>WO TE TI+Black</t>
  </si>
  <si>
    <t>WO TE TI</t>
  </si>
  <si>
    <t>S-2DQ</t>
  </si>
  <si>
    <t>SuperKnit Seamless Legging  - Black, XS</t>
  </si>
  <si>
    <t>S-2DR</t>
  </si>
  <si>
    <t>SuperKnit Seamless Legging  - Black, S</t>
  </si>
  <si>
    <t>S-2DS</t>
  </si>
  <si>
    <t>SuperKnit Seamless Legging  - Black, M</t>
  </si>
  <si>
    <t>WO TE TI+Clematis</t>
  </si>
  <si>
    <t>S-2DV</t>
  </si>
  <si>
    <t>SuperKnit Seamless Legging  - Clematis, XS</t>
  </si>
  <si>
    <t>S-2DW</t>
  </si>
  <si>
    <t>SuperKnit Seamless Legging  - Clematis, S</t>
  </si>
  <si>
    <t>S-2DX</t>
  </si>
  <si>
    <t>SuperKnit Seamless Legging  - Clematis, M</t>
  </si>
  <si>
    <t>WO TE TI+Burgundy</t>
  </si>
  <si>
    <t>S-2E0</t>
  </si>
  <si>
    <t>SuperKnit Seamless Legging  - Burgundy, XS</t>
  </si>
  <si>
    <t>S-2E1</t>
  </si>
  <si>
    <t>SuperKnit Seamless Legging  - Burgundy, S</t>
  </si>
  <si>
    <t>S-2E2</t>
  </si>
  <si>
    <t>SuperKnit Seamless Legging  - Burgundy, M</t>
  </si>
  <si>
    <t>MT RT+Black/Black</t>
  </si>
  <si>
    <t>MT RT</t>
  </si>
  <si>
    <t>S-2FG</t>
  </si>
  <si>
    <t>Power Tight  - Black/Black, S</t>
  </si>
  <si>
    <t>WO HERO TI+Black</t>
  </si>
  <si>
    <t>WO HERO TI</t>
  </si>
  <si>
    <t>S-2HP</t>
  </si>
  <si>
    <t>Hero Legging  - Black, XS</t>
  </si>
  <si>
    <t>88% Nylon, 12% Elastane</t>
  </si>
  <si>
    <t>WO HERO TI+Lagoon</t>
  </si>
  <si>
    <t>S-2HU</t>
  </si>
  <si>
    <t>Hero Legging  - Lagoon, XS</t>
  </si>
  <si>
    <t>Lagoon</t>
  </si>
  <si>
    <t>S-2HV</t>
  </si>
  <si>
    <t>Hero Legging  - Lagoon, S</t>
  </si>
  <si>
    <t>S-2HW</t>
  </si>
  <si>
    <t>Hero Legging  - Lagoon, M</t>
  </si>
  <si>
    <t>WO HERO TI+Spectrum/Violet Storm</t>
  </si>
  <si>
    <t>S-2HZ</t>
  </si>
  <si>
    <t>Hero Legging  - Spectrum/Violet Storm, XS</t>
  </si>
  <si>
    <t>Spectrum/Violet Storm</t>
  </si>
  <si>
    <t>S-2J0</t>
  </si>
  <si>
    <t>Hero Legging  - Spectrum/Violet Storm, S</t>
  </si>
  <si>
    <t>S-2J1</t>
  </si>
  <si>
    <t>Hero Legging  - Spectrum/Violet Storm, M</t>
  </si>
  <si>
    <t>ME HERO TP+Black Marl</t>
  </si>
  <si>
    <t>ME HERO TP</t>
  </si>
  <si>
    <t>S-2J8</t>
  </si>
  <si>
    <t>Challenger Tapered Track Pant  - Black Marl, XXL</t>
  </si>
  <si>
    <t xml:space="preserve">Trackpant </t>
  </si>
  <si>
    <t>XXL</t>
  </si>
  <si>
    <t>WO TX HZ+Greenlake</t>
  </si>
  <si>
    <t>WO TX HZ</t>
  </si>
  <si>
    <t>S-2NG</t>
  </si>
  <si>
    <t>Cloud Fleece 1/4 Zip  - Greenlake, L</t>
  </si>
  <si>
    <t xml:space="preserve">100% Polyester </t>
  </si>
  <si>
    <t>Greenlake</t>
  </si>
  <si>
    <t>ME TX HZ+Sky</t>
  </si>
  <si>
    <t>ME TX HZ</t>
  </si>
  <si>
    <t>S-2PE</t>
  </si>
  <si>
    <t>Cloud Fleece 1/4 Zip  - Sky, S</t>
  </si>
  <si>
    <t>Sky</t>
  </si>
  <si>
    <t>WM CR+Black/Black</t>
  </si>
  <si>
    <t>WM CR</t>
  </si>
  <si>
    <t>S-2VA</t>
  </si>
  <si>
    <t>Hex Crop  - Black/Black, XS</t>
  </si>
  <si>
    <t xml:space="preserve">Crop </t>
  </si>
  <si>
    <t>Strappy</t>
  </si>
  <si>
    <t>S-2VB</t>
  </si>
  <si>
    <t>Hex Crop  - Black/Black, S</t>
  </si>
  <si>
    <t>S-2VC</t>
  </si>
  <si>
    <t>Hex Crop  - Black/Black, M</t>
  </si>
  <si>
    <t>S-2VD</t>
  </si>
  <si>
    <t>Hex Crop  - Black/Black, L</t>
  </si>
  <si>
    <t>S-2VE</t>
  </si>
  <si>
    <t>Hex Crop  - Black/Black, XL</t>
  </si>
  <si>
    <t>WM CR+Black/Lime Punch</t>
  </si>
  <si>
    <t>S-2VF</t>
  </si>
  <si>
    <t>Hex Crop  - Black/Lime Punch, XS</t>
  </si>
  <si>
    <t>Black/Lime Punch</t>
  </si>
  <si>
    <t>S-2VG</t>
  </si>
  <si>
    <t>Hex Crop  - Black/Lime Punch, S</t>
  </si>
  <si>
    <t>S-2VH</t>
  </si>
  <si>
    <t>Hex Crop  - Black/Lime Punch, M</t>
  </si>
  <si>
    <t>S-2VJ</t>
  </si>
  <si>
    <t>Hex Crop  - Black/Lime Punch, L</t>
  </si>
  <si>
    <t>S-2VK</t>
  </si>
  <si>
    <t>Hex Crop  - Black/Lime Punch, XL</t>
  </si>
  <si>
    <t>WM TT+Black/Black</t>
  </si>
  <si>
    <t>WM TT</t>
  </si>
  <si>
    <t>S-2W1</t>
  </si>
  <si>
    <t>Hex 2 in 1 Tank &amp; Crop  - Black/Black, XS</t>
  </si>
  <si>
    <t xml:space="preserve">Two in One </t>
  </si>
  <si>
    <t>S-2W2</t>
  </si>
  <si>
    <t>Hex 2 in 1 Tank &amp; Crop  - Black/Black, S</t>
  </si>
  <si>
    <t>S-2W3</t>
  </si>
  <si>
    <t>Hex 2 in 1 Tank &amp; Crop  - Black/Black, M</t>
  </si>
  <si>
    <t>S-2W4</t>
  </si>
  <si>
    <t>Hex 2 in 1 Tank &amp; Crop  - Black/Black, L</t>
  </si>
  <si>
    <t>WT TA+Asphalt/Black</t>
  </si>
  <si>
    <t>WT TA</t>
  </si>
  <si>
    <t>S-2WT</t>
  </si>
  <si>
    <t>Tech Tank  - Asphalt/Black, S</t>
  </si>
  <si>
    <t>Asphalt/Black</t>
  </si>
  <si>
    <t>WT TS+High Risk Red</t>
  </si>
  <si>
    <t>WT TS</t>
  </si>
  <si>
    <t>S-2Z6</t>
  </si>
  <si>
    <t>Lift Off Short - High Risk Red, M</t>
  </si>
  <si>
    <t xml:space="preserve">95% Polyester 5% Elastane </t>
  </si>
  <si>
    <t>High Risk Red</t>
  </si>
  <si>
    <t>WO BA LS+Black</t>
  </si>
  <si>
    <t>WO BA LS</t>
  </si>
  <si>
    <t>S-33E</t>
  </si>
  <si>
    <t>Air Long Sleeve  - Black, S</t>
  </si>
  <si>
    <t xml:space="preserve">Scoop Neck </t>
  </si>
  <si>
    <t>ME DE TE+Black</t>
  </si>
  <si>
    <t>ME DE TE</t>
  </si>
  <si>
    <t>S-36B</t>
  </si>
  <si>
    <t>Radius Short Sleeve  - Black, S</t>
  </si>
  <si>
    <t xml:space="preserve">Short Sleeve  </t>
  </si>
  <si>
    <t xml:space="preserve">Crew Neck </t>
  </si>
  <si>
    <t>S-36C</t>
  </si>
  <si>
    <t>Radius Short Sleeve  - Black, M</t>
  </si>
  <si>
    <t>S-36D</t>
  </si>
  <si>
    <t>Radius Short Sleeve  - Black, L</t>
  </si>
  <si>
    <t>S-36F</t>
  </si>
  <si>
    <t>Radius Short Sleeve  - Black, XXL</t>
  </si>
  <si>
    <t>ME DE TE+Quiet Shade</t>
  </si>
  <si>
    <t>S-36H</t>
  </si>
  <si>
    <t>Radius Short Sleeve  - Quiet Shade, M</t>
  </si>
  <si>
    <t>Quiet Shade</t>
  </si>
  <si>
    <t>S-36J</t>
  </si>
  <si>
    <t>Radius Short Sleeve  - Quiet Shade, L</t>
  </si>
  <si>
    <t>MD CT+Black Camo</t>
  </si>
  <si>
    <t>MD CT</t>
  </si>
  <si>
    <t>S-388</t>
  </si>
  <si>
    <t xml:space="preserve"> Digital Combat Tights - Black Camo, S</t>
  </si>
  <si>
    <t>Black Camo</t>
  </si>
  <si>
    <t>S-389</t>
  </si>
  <si>
    <t xml:space="preserve"> Digital Combat Tights - Black Camo, M</t>
  </si>
  <si>
    <t>S-38A</t>
  </si>
  <si>
    <t xml:space="preserve"> Digital Combat Tights - Black Camo, L</t>
  </si>
  <si>
    <t>MD CT+Grey Camo</t>
  </si>
  <si>
    <t>S-38D</t>
  </si>
  <si>
    <t xml:space="preserve"> Digital Combat Tights - Grey Camo, S</t>
  </si>
  <si>
    <t>Grey Camo</t>
  </si>
  <si>
    <t>S-38E</t>
  </si>
  <si>
    <t xml:space="preserve"> Digital Combat Tights - Grey Camo, M</t>
  </si>
  <si>
    <t>S-38F</t>
  </si>
  <si>
    <t xml:space="preserve"> Digital Combat Tights - Grey Camo, L</t>
  </si>
  <si>
    <t>MD CT+Ceramic Camo</t>
  </si>
  <si>
    <t>S-38K</t>
  </si>
  <si>
    <t xml:space="preserve"> Digital Combat Tights - Ceramic Camo, M</t>
  </si>
  <si>
    <t>Ceramic Camo</t>
  </si>
  <si>
    <t>S-38L</t>
  </si>
  <si>
    <t xml:space="preserve"> Digital Combat Tights - Ceramic Camo, L</t>
  </si>
  <si>
    <t>S-38M</t>
  </si>
  <si>
    <t xml:space="preserve"> Digital Combat Tights - Ceramic Camo, XL</t>
  </si>
  <si>
    <t>ME BA TE GC+Black</t>
  </si>
  <si>
    <t>ME BA TE GC</t>
  </si>
  <si>
    <t>S-38U</t>
  </si>
  <si>
    <t>Essential Grid Check Short Sleeve  - Black, S</t>
  </si>
  <si>
    <t>S-38V</t>
  </si>
  <si>
    <t>Essential Grid Check Short Sleeve  - Black, M</t>
  </si>
  <si>
    <t>ME FX CA+Black/Black</t>
  </si>
  <si>
    <t>ME FX CA</t>
  </si>
  <si>
    <t>S-39N</t>
  </si>
  <si>
    <t>FX Laser Compression Capri  - Black/Black, XL</t>
  </si>
  <si>
    <t>MD CT+Blue Camo</t>
  </si>
  <si>
    <t>S-3BB</t>
  </si>
  <si>
    <t xml:space="preserve"> Digital Combat Tights - Blue Camo, S</t>
  </si>
  <si>
    <t>Blue Camo</t>
  </si>
  <si>
    <t>S-3BC</t>
  </si>
  <si>
    <t xml:space="preserve"> Digital Combat Tights - Blue Camo, M</t>
  </si>
  <si>
    <t>ME BA LS GC+Black</t>
  </si>
  <si>
    <t>ME BA LS GC</t>
  </si>
  <si>
    <t>S-3CY</t>
  </si>
  <si>
    <t xml:space="preserve"> Essentials 7/8 Tights  - Black, S</t>
  </si>
  <si>
    <t>S-3CZ</t>
  </si>
  <si>
    <t xml:space="preserve"> Essentials 7/8 Tights  - Black, M</t>
  </si>
  <si>
    <t>S-3D1</t>
  </si>
  <si>
    <t xml:space="preserve"> Essentials 7/8 Tights  - Black, XL</t>
  </si>
  <si>
    <t>ME BA LS GC+Navy</t>
  </si>
  <si>
    <t>S-3DG</t>
  </si>
  <si>
    <t xml:space="preserve"> Essentials 7/8 Tights  - Navy, XL</t>
  </si>
  <si>
    <t>Navy</t>
  </si>
  <si>
    <t>MT TP+Forest Night</t>
  </si>
  <si>
    <t>MT TP</t>
  </si>
  <si>
    <t>S-3DT</t>
  </si>
  <si>
    <t>Rapid Tapered Track Pant  - Forest Night, XXL</t>
  </si>
  <si>
    <t xml:space="preserve">91% Polyester 9% Elastane </t>
  </si>
  <si>
    <t>Forest Night</t>
  </si>
  <si>
    <t>WO WE TI+Black</t>
  </si>
  <si>
    <t>WO WE TI</t>
  </si>
  <si>
    <t>S-3FL</t>
  </si>
  <si>
    <t>Supreme 7/8 Legging - Black, XS</t>
  </si>
  <si>
    <t>Tights</t>
  </si>
  <si>
    <t>S-3FM</t>
  </si>
  <si>
    <t>Supreme 7/8 Legging - Black, S</t>
  </si>
  <si>
    <t>S-3FN</t>
  </si>
  <si>
    <t>Supreme 7/8 Legging - Black, M</t>
  </si>
  <si>
    <t>S-3FP</t>
  </si>
  <si>
    <t>Supreme 7/8 Legging - Black, L</t>
  </si>
  <si>
    <t>WO WE TI+Medieval Blue</t>
  </si>
  <si>
    <t>S-3FS</t>
  </si>
  <si>
    <t>Supreme 7/8 Legging - Medieval Blue, S</t>
  </si>
  <si>
    <t>Medieval Blue</t>
  </si>
  <si>
    <t>WO WE TI+Ponderosa Pine</t>
  </si>
  <si>
    <t>S-3FW</t>
  </si>
  <si>
    <t>Supreme 7/8 Legging - Ponderosa Pine, XS</t>
  </si>
  <si>
    <t>Ponderosa Pine</t>
  </si>
  <si>
    <t>S-3G0</t>
  </si>
  <si>
    <t>Supreme 7/8 Legging - Ponderosa Pine, XL</t>
  </si>
  <si>
    <t>ME WE SH+Black</t>
  </si>
  <si>
    <t>ME WE SH</t>
  </si>
  <si>
    <t>S-3JQ</t>
  </si>
  <si>
    <t>Endurance Short - Black, S - Black, M</t>
  </si>
  <si>
    <t>S-3JR</t>
  </si>
  <si>
    <t>Endurance Short - Black, S - Black, L</t>
  </si>
  <si>
    <t>S-3JS</t>
  </si>
  <si>
    <t>Endurance Short - Black, S - Black, XL</t>
  </si>
  <si>
    <t>S-3JT</t>
  </si>
  <si>
    <t>Endurance Short - Black, S - Black, XXL</t>
  </si>
  <si>
    <t>ME WE SH+Quiet Shade</t>
  </si>
  <si>
    <t>S-3JV</t>
  </si>
  <si>
    <t>Endurance Short - Black, S - Quiet Shade, M</t>
  </si>
  <si>
    <t>S-3JW</t>
  </si>
  <si>
    <t>Endurance Short - Black, S - Quiet Shade, L</t>
  </si>
  <si>
    <t>S-3JX</t>
  </si>
  <si>
    <t>Endurance Short - Black, S - Quiet Shade, XL</t>
  </si>
  <si>
    <t>S-3JY</t>
  </si>
  <si>
    <t>Endurance Short - Black, S - Quiet Shade, XXL</t>
  </si>
  <si>
    <t>ME WE SH+Medieval Blue</t>
  </si>
  <si>
    <t>S-3JZ</t>
  </si>
  <si>
    <t>Endurance Short - Black, S - Medieval Blue, S</t>
  </si>
  <si>
    <t>S-3K0</t>
  </si>
  <si>
    <t>Endurance Short - Black, S - Medieval Blue, M</t>
  </si>
  <si>
    <t>S-3K1</t>
  </si>
  <si>
    <t>Endurance Short - Black, S - Medieval Blue, L</t>
  </si>
  <si>
    <t>S-3K2</t>
  </si>
  <si>
    <t>Endurance Short - Black, S - Medieval Blue, XL</t>
  </si>
  <si>
    <t>S-3K3</t>
  </si>
  <si>
    <t>Endurance Short - Black, S - Medieval Blue, XXL</t>
  </si>
  <si>
    <t>WO WE SH+Black</t>
  </si>
  <si>
    <t>WO WE SH</t>
  </si>
  <si>
    <t>S-3K4</t>
  </si>
  <si>
    <t>Motion Short - Black, XS - Black, XS</t>
  </si>
  <si>
    <t>S-3K5</t>
  </si>
  <si>
    <t>Motion Short - Black, XS - Black, S</t>
  </si>
  <si>
    <t>S-3K6</t>
  </si>
  <si>
    <t>Motion Short - Black, XS - Black, M</t>
  </si>
  <si>
    <t>S-3K7</t>
  </si>
  <si>
    <t>Motion Short - Black, XS - Black, L</t>
  </si>
  <si>
    <t>S-3K8</t>
  </si>
  <si>
    <t>Motion Short - Black, XS - Black, XL</t>
  </si>
  <si>
    <t>WO WE SH+Medieval Blue</t>
  </si>
  <si>
    <t>S-3K9</t>
  </si>
  <si>
    <t>Motion Short - Black, XS - Medieval Blue, XS</t>
  </si>
  <si>
    <t>S-3KA</t>
  </si>
  <si>
    <t>Motion Short - Black, XS - Medieval Blue, S</t>
  </si>
  <si>
    <t>S-3KB</t>
  </si>
  <si>
    <t>Motion Short - Black, XS - Medieval Blue, M</t>
  </si>
  <si>
    <t>S-3KC</t>
  </si>
  <si>
    <t>Motion Short - Black, XS - Medieval Blue, L</t>
  </si>
  <si>
    <t>S-3KD</t>
  </si>
  <si>
    <t>Motion Short - Black, XS - Medieval Blue, XL</t>
  </si>
  <si>
    <t>WO WE SH+Virtual Pink</t>
  </si>
  <si>
    <t>S-3KE</t>
  </si>
  <si>
    <t>Motion Short - Black, XS - Virtual Pink, XS</t>
  </si>
  <si>
    <t>Virtual Pink</t>
  </si>
  <si>
    <t>S-3KF</t>
  </si>
  <si>
    <t>Motion Short - Black, XS - Virtual Pink, S</t>
  </si>
  <si>
    <t>S-3KG</t>
  </si>
  <si>
    <t>Motion Short - Black, XS - Virtual Pink, M</t>
  </si>
  <si>
    <t>S-3KH</t>
  </si>
  <si>
    <t>Motion Short - Black, XS - Virtual Pink, L</t>
  </si>
  <si>
    <t>S-3KJ</t>
  </si>
  <si>
    <t>Motion Short - Black, XS - Virtual Pink, XL</t>
  </si>
  <si>
    <t>ME WE TS+Black</t>
  </si>
  <si>
    <t>ME WE TS</t>
  </si>
  <si>
    <t>S-3KL</t>
  </si>
  <si>
    <t>Endurance 2-in-1 Short - Black, S - Black, M</t>
  </si>
  <si>
    <t>ME WE TS+Medieval Blue</t>
  </si>
  <si>
    <t>S-3KV</t>
  </si>
  <si>
    <t>Endurance 2-in-1 Short - Black, S - Medieval Blue, S</t>
  </si>
  <si>
    <t>ME WE TP+Black</t>
  </si>
  <si>
    <t>ME WE TP</t>
  </si>
  <si>
    <t>S-3L2</t>
  </si>
  <si>
    <t>Competitor Track Pant - Black, S - Black, L</t>
  </si>
  <si>
    <t>91% Polyester 9% Elastane</t>
  </si>
  <si>
    <t>S-3L3</t>
  </si>
  <si>
    <t>Competitor Track Pant - Black, S - Black, XL</t>
  </si>
  <si>
    <t>S-3L4</t>
  </si>
  <si>
    <t>Competitor Track Pant - Black, S - Black, XXL</t>
  </si>
  <si>
    <t>ME WE TP+Asphalt</t>
  </si>
  <si>
    <t>S-3L9</t>
  </si>
  <si>
    <t>Competitor Track Pant - Black, S - Asphalt, XXL</t>
  </si>
  <si>
    <t>Asphalt</t>
  </si>
  <si>
    <t>ME WE TP+Ponderosa Pine</t>
  </si>
  <si>
    <t>S-3LD</t>
  </si>
  <si>
    <t>Competitor Track Pant - Black, S - Ponderosa Pine, XL</t>
  </si>
  <si>
    <t>S-3LE</t>
  </si>
  <si>
    <t>Competitor Track Pant - Black, S - Ponderosa Pine, XXL</t>
  </si>
  <si>
    <t>ME WE HZ+Black</t>
  </si>
  <si>
    <t>ME WE HZ</t>
  </si>
  <si>
    <t>S-3LF</t>
  </si>
  <si>
    <t>Competitor Track Top - Black, S - Black, S</t>
  </si>
  <si>
    <t>Jacket</t>
  </si>
  <si>
    <t>Half Zip</t>
  </si>
  <si>
    <t>91%  Polyester 9% Elastane</t>
  </si>
  <si>
    <t>S-3LG</t>
  </si>
  <si>
    <t>Competitor Track Top - Black, S - Black, M</t>
  </si>
  <si>
    <t>S-3LJ</t>
  </si>
  <si>
    <t>Competitor Track Top - Black, S - Black, XL</t>
  </si>
  <si>
    <t>ME WE HZ+Medieval Blue</t>
  </si>
  <si>
    <t>S-3LP</t>
  </si>
  <si>
    <t>Competitor Track Top - Black, S - Medieval Blue, XL</t>
  </si>
  <si>
    <t>S-3LQ</t>
  </si>
  <si>
    <t>Competitor Track Top - Black, S - Medieval Blue, XXL</t>
  </si>
  <si>
    <t>WO WE HZ+Black</t>
  </si>
  <si>
    <t>WO WE HZ</t>
  </si>
  <si>
    <t>S-3LZ</t>
  </si>
  <si>
    <t>Competitor Track Top - Black, XS - Black, L</t>
  </si>
  <si>
    <t>S-3M0</t>
  </si>
  <si>
    <t>Competitor Track Top - Black, XS - Black, XL</t>
  </si>
  <si>
    <t>WO WE HZ+Medieval Blue</t>
  </si>
  <si>
    <t>S-3M4</t>
  </si>
  <si>
    <t>Competitor Track Top - Black, XS - Medieval Blue, L</t>
  </si>
  <si>
    <t>WO ES SH+Raspberry</t>
  </si>
  <si>
    <t>WO ES SH</t>
  </si>
  <si>
    <t>S-3NY</t>
  </si>
  <si>
    <t>Womens Essential Short - Raspberry, XS</t>
  </si>
  <si>
    <t>Raspberry</t>
  </si>
  <si>
    <t>S-3NZ</t>
  </si>
  <si>
    <t>Womens Essential Short - Raspberry, S</t>
  </si>
  <si>
    <t>S-3P0</t>
  </si>
  <si>
    <t>Womens Essential Short - Raspberry, M</t>
  </si>
  <si>
    <t>S-3P2</t>
  </si>
  <si>
    <t>Womens Essential Short - Raspberry, XL</t>
  </si>
  <si>
    <t>WO ES SH+Alloy</t>
  </si>
  <si>
    <t>S-3P6</t>
  </si>
  <si>
    <t>Womens Essential Short - Alloy, L</t>
  </si>
  <si>
    <t>Alloy</t>
  </si>
  <si>
    <t>S-3P7</t>
  </si>
  <si>
    <t>Womens Essential Short - Alloy, XL</t>
  </si>
  <si>
    <t>WO ES SH+Night Sky</t>
  </si>
  <si>
    <t>S-3P8</t>
  </si>
  <si>
    <t>Womens Essential Short - Night Sky, XS</t>
  </si>
  <si>
    <t>Night Sky</t>
  </si>
  <si>
    <t>S-3P9</t>
  </si>
  <si>
    <t>Womens Essential Short - Night Sky, S</t>
  </si>
  <si>
    <t>S-3PA</t>
  </si>
  <si>
    <t>Womens Essential Short - Night Sky, M</t>
  </si>
  <si>
    <t>S-3PB</t>
  </si>
  <si>
    <t>Womens Essential Short - Night Sky, L</t>
  </si>
  <si>
    <t>S-3PC</t>
  </si>
  <si>
    <t>Womens Essential Short - Night Sky, XL</t>
  </si>
  <si>
    <t>WO ES SH+Forest Night</t>
  </si>
  <si>
    <t>S-3PD</t>
  </si>
  <si>
    <t>Womens Essential Short - Forest Night, XS</t>
  </si>
  <si>
    <t>S-3PE</t>
  </si>
  <si>
    <t>Womens Essential Short - Forest Night, S</t>
  </si>
  <si>
    <t>S-3PF</t>
  </si>
  <si>
    <t>Womens Essential Short - Forest Night, M</t>
  </si>
  <si>
    <t>S-3PG</t>
  </si>
  <si>
    <t>Womens Essential Short - Forest Night, L</t>
  </si>
  <si>
    <t>S-3PH</t>
  </si>
  <si>
    <t>Womens Essential Short - Forest Night, XL</t>
  </si>
  <si>
    <t>ME MM TE+Bright White</t>
  </si>
  <si>
    <t>ME MM TE</t>
  </si>
  <si>
    <t>S-3R0</t>
  </si>
  <si>
    <t>Mens Mesh Back Tee - Bright White, S</t>
  </si>
  <si>
    <t>Bright White</t>
  </si>
  <si>
    <t>S-3R1</t>
  </si>
  <si>
    <t>Mens Mesh Back Tee - Bright White, M</t>
  </si>
  <si>
    <t>S-3R2</t>
  </si>
  <si>
    <t>Mens Mesh Back Tee - Bright White, L</t>
  </si>
  <si>
    <t>S-3R3</t>
  </si>
  <si>
    <t>Mens Mesh Back Tee - Bright White, XL</t>
  </si>
  <si>
    <t>S-3R4</t>
  </si>
  <si>
    <t>Mens Mesh Back Tee - Bright White, XXL</t>
  </si>
  <si>
    <t>ME MM TE+Powder Rose</t>
  </si>
  <si>
    <t>S-3R5</t>
  </si>
  <si>
    <t>Mens Mesh Back Tee - Powder Rose, S</t>
  </si>
  <si>
    <t>Powder Rose</t>
  </si>
  <si>
    <t>S-3R6</t>
  </si>
  <si>
    <t>Mens Mesh Back Tee - Powder Rose, M</t>
  </si>
  <si>
    <t>S-3R7</t>
  </si>
  <si>
    <t>Mens Mesh Back Tee - Powder Rose, L</t>
  </si>
  <si>
    <t>S-3R8</t>
  </si>
  <si>
    <t>Mens Mesh Back Tee - Powder Rose, XL</t>
  </si>
  <si>
    <t>S-3R9</t>
  </si>
  <si>
    <t>Mens Mesh Back Tee - Powder Rose, XXL</t>
  </si>
  <si>
    <t>ME MM TE+Pigeon Grey</t>
  </si>
  <si>
    <t>S-3RA</t>
  </si>
  <si>
    <t>Mens Mesh Back Tee - Pigeon Grey, S</t>
  </si>
  <si>
    <t>Pigeon Grey</t>
  </si>
  <si>
    <t>S-3RB</t>
  </si>
  <si>
    <t>Mens Mesh Back Tee - Pigeon Grey, M</t>
  </si>
  <si>
    <t>S-3RC</t>
  </si>
  <si>
    <t>Mens Mesh Back Tee - Pigeon Grey, L</t>
  </si>
  <si>
    <t>ME MM TE+Army</t>
  </si>
  <si>
    <t>S-3RF</t>
  </si>
  <si>
    <t>Mens Mesh Back Tee - Army, S</t>
  </si>
  <si>
    <t>Army</t>
  </si>
  <si>
    <t>S-3RG</t>
  </si>
  <si>
    <t>Mens Mesh Back Tee - Army, M</t>
  </si>
  <si>
    <t>S-3RH</t>
  </si>
  <si>
    <t>Mens Mesh Back Tee - Army, L</t>
  </si>
  <si>
    <t>S-3RJ</t>
  </si>
  <si>
    <t>Mens Mesh Back Tee - Army, XL</t>
  </si>
  <si>
    <t>S-3RK</t>
  </si>
  <si>
    <t>Mens Mesh Back Tee - Army, XXL</t>
  </si>
  <si>
    <t>WO NP TE+Nimbus Cloud</t>
  </si>
  <si>
    <t>WO NP TE</t>
  </si>
  <si>
    <t>S-3RL</t>
  </si>
  <si>
    <t>Womens Natural Performance Tee - Nimbus Cloud, XS</t>
  </si>
  <si>
    <t>50% Polyester 50% Lyocell</t>
  </si>
  <si>
    <t>Nimbus Cloud</t>
  </si>
  <si>
    <t>S-3RM</t>
  </si>
  <si>
    <t>Womens Natural Performance Tee - Nimbus Cloud, S</t>
  </si>
  <si>
    <t>S-3RN</t>
  </si>
  <si>
    <t>Womens Natural Performance Tee - Nimbus Cloud, M</t>
  </si>
  <si>
    <t>S-3RP</t>
  </si>
  <si>
    <t>Womens Natural Performance Tee - Nimbus Cloud, L</t>
  </si>
  <si>
    <t>S-3RQ</t>
  </si>
  <si>
    <t>Womens Natural Performance Tee - Nimbus Cloud, XL</t>
  </si>
  <si>
    <t>WO NP TE+Deep Claret</t>
  </si>
  <si>
    <t>S-3RW</t>
  </si>
  <si>
    <t>Womens Natural Performance Tee - Deep Claret, XS</t>
  </si>
  <si>
    <t>Deep Claret</t>
  </si>
  <si>
    <t>S-3RX</t>
  </si>
  <si>
    <t>Womens Natural Performance Tee - Deep Claret, S</t>
  </si>
  <si>
    <t>S-3RY</t>
  </si>
  <si>
    <t>Womens Natural Performance Tee - Deep Claret, M</t>
  </si>
  <si>
    <t>S-3RZ</t>
  </si>
  <si>
    <t>Womens Natural Performance Tee - Deep Claret, L</t>
  </si>
  <si>
    <t>S-3S0</t>
  </si>
  <si>
    <t>Womens Natural Performance Tee - Deep Claret, XL</t>
  </si>
  <si>
    <t>WO NP TE+Army</t>
  </si>
  <si>
    <t>S-3S1</t>
  </si>
  <si>
    <t>Womens Natural Performance Tee - Army, XS</t>
  </si>
  <si>
    <t>S-3S2</t>
  </si>
  <si>
    <t>Womens Natural Performance Tee - Army, S</t>
  </si>
  <si>
    <t>S-3S3</t>
  </si>
  <si>
    <t>Womens Natural Performance Tee - Army, M</t>
  </si>
  <si>
    <t>S-3S4</t>
  </si>
  <si>
    <t>Womens Natural Performance Tee - Army, L</t>
  </si>
  <si>
    <t>S-3S5</t>
  </si>
  <si>
    <t>Womens Natural Performance Tee - Army, XL</t>
  </si>
  <si>
    <t>WO NP TA+Nimbus Cloud</t>
  </si>
  <si>
    <t>WO NP TA</t>
  </si>
  <si>
    <t>S-3S6</t>
  </si>
  <si>
    <t>Womens Natural Performance Tank - Nimbus Cloud, XS</t>
  </si>
  <si>
    <t>Tank</t>
  </si>
  <si>
    <t>S-3S7</t>
  </si>
  <si>
    <t>Womens Natural Performance Tank - Nimbus Cloud, S</t>
  </si>
  <si>
    <t>S-3S8</t>
  </si>
  <si>
    <t>Womens Natural Performance Tank - Nimbus Cloud, M</t>
  </si>
  <si>
    <t>S-3S9</t>
  </si>
  <si>
    <t>Womens Natural Performance Tank - Nimbus Cloud, L</t>
  </si>
  <si>
    <t>S-3SA</t>
  </si>
  <si>
    <t>Womens Natural Performance Tank - Nimbus Cloud, XL</t>
  </si>
  <si>
    <t>WO NP TA+Stone Rose</t>
  </si>
  <si>
    <t>S-3SB</t>
  </si>
  <si>
    <t>Womens Natural Performance Tank - Stone Rose, XS</t>
  </si>
  <si>
    <t>Stone Rose</t>
  </si>
  <si>
    <t>S-3SC</t>
  </si>
  <si>
    <t>Womens Natural Performance Tank - Stone Rose, S</t>
  </si>
  <si>
    <t>S-3SD</t>
  </si>
  <si>
    <t>Womens Natural Performance Tank - Stone Rose, M</t>
  </si>
  <si>
    <t>S-3SE</t>
  </si>
  <si>
    <t>Womens Natural Performance Tank - Stone Rose, L</t>
  </si>
  <si>
    <t>S-3SF</t>
  </si>
  <si>
    <t>Womens Natural Performance Tank - Stone Rose, XL</t>
  </si>
  <si>
    <t>WO NP TA+Deep Claret</t>
  </si>
  <si>
    <t>S-3SH</t>
  </si>
  <si>
    <t>Womens Natural Performance Tank - Deep Claret, S</t>
  </si>
  <si>
    <t>S-3SJ</t>
  </si>
  <si>
    <t>Womens Natural Performance Tank - Deep Claret, M</t>
  </si>
  <si>
    <t>S-3SK</t>
  </si>
  <si>
    <t>Womens Natural Performance Tank - Deep Claret, L</t>
  </si>
  <si>
    <t>S-3SL</t>
  </si>
  <si>
    <t>Womens Natural Performance Tank - Deep Claret, XL</t>
  </si>
  <si>
    <t>WO NP TA+Army</t>
  </si>
  <si>
    <t>S-3SM</t>
  </si>
  <si>
    <t>Womens Natural Performance Tank - Army, XS</t>
  </si>
  <si>
    <t>S-3SN</t>
  </si>
  <si>
    <t>Womens Natural Performance Tank - Army, S</t>
  </si>
  <si>
    <t>S-3SP</t>
  </si>
  <si>
    <t>Womens Natural Performance Tank - Army, M</t>
  </si>
  <si>
    <t>S-3SQ</t>
  </si>
  <si>
    <t>Womens Natural Performance Tank - Army, L</t>
  </si>
  <si>
    <t>S-3SR</t>
  </si>
  <si>
    <t>Womens Natural Performance Tank - Army, XL</t>
  </si>
  <si>
    <t>ME AE SH+Alloy</t>
  </si>
  <si>
    <t>ME AE SH</t>
  </si>
  <si>
    <t>S-3SZ</t>
  </si>
  <si>
    <t>Mens Aeron Shorts 2 (8") - Alloy, L</t>
  </si>
  <si>
    <t>S-3T0</t>
  </si>
  <si>
    <t>Mens Aeron Shorts 2 (8") - Alloy, XL</t>
  </si>
  <si>
    <t>S-3T1</t>
  </si>
  <si>
    <t>Mens Aeron Shorts 2 (8") - Alloy, XXL</t>
  </si>
  <si>
    <t>WO BA TA+Anthracite</t>
  </si>
  <si>
    <t>WO BA TA</t>
  </si>
  <si>
    <t>S-3T7</t>
  </si>
  <si>
    <t>Air Tank  - Anthracite, XS</t>
  </si>
  <si>
    <t>Anthracite</t>
  </si>
  <si>
    <t>S-3T8</t>
  </si>
  <si>
    <t>Air Tank  - Anthracite, S</t>
  </si>
  <si>
    <t>S-3T9</t>
  </si>
  <si>
    <t>Air Tank  - Anthracite, M</t>
  </si>
  <si>
    <t>S-3TA</t>
  </si>
  <si>
    <t>Air Tank  - Anthracite, L</t>
  </si>
  <si>
    <t>S-3TB</t>
  </si>
  <si>
    <t>Air Tank  - Anthracite, XL</t>
  </si>
  <si>
    <t>WO BA TA+Bright White</t>
  </si>
  <si>
    <t>S-3TD</t>
  </si>
  <si>
    <t>Air Tank  - Bright White, S</t>
  </si>
  <si>
    <t>S-3TE</t>
  </si>
  <si>
    <t>Air Tank  - Bright White, M</t>
  </si>
  <si>
    <t>S-3TF</t>
  </si>
  <si>
    <t>Air Tank  - Bright White, L</t>
  </si>
  <si>
    <t>S-3TG</t>
  </si>
  <si>
    <t>Air Tank  - Bright White, XL</t>
  </si>
  <si>
    <t>WO BA TA+Raspberry</t>
  </si>
  <si>
    <t>S-3TH</t>
  </si>
  <si>
    <t>Air Tank  - Raspberry, XS</t>
  </si>
  <si>
    <t>S-3TJ</t>
  </si>
  <si>
    <t>Air Tank  - Raspberry, S</t>
  </si>
  <si>
    <t>S-3TK</t>
  </si>
  <si>
    <t>Air Tank  - Raspberry, M</t>
  </si>
  <si>
    <t>S-3TL</t>
  </si>
  <si>
    <t>Air Tank  - Raspberry, L</t>
  </si>
  <si>
    <t>S-3TM</t>
  </si>
  <si>
    <t>Air Tank  - Raspberry, XL</t>
  </si>
  <si>
    <t>WO BA TA+Forest Night</t>
  </si>
  <si>
    <t>S-3TN</t>
  </si>
  <si>
    <t>Air Tank  - Forest Night, XS</t>
  </si>
  <si>
    <t>S-3TP</t>
  </si>
  <si>
    <t>Air Tank  - Forest Night, S</t>
  </si>
  <si>
    <t>S-3TQ</t>
  </si>
  <si>
    <t>Air Tank  - Forest Night, M</t>
  </si>
  <si>
    <t>S-3TR</t>
  </si>
  <si>
    <t>Air Tank  - Forest Night, L</t>
  </si>
  <si>
    <t>S-3TS</t>
  </si>
  <si>
    <t>Air Tank  - Forest Night, XL</t>
  </si>
  <si>
    <t>WO WE TI+Anthracite</t>
  </si>
  <si>
    <t>S-3TT</t>
  </si>
  <si>
    <t>Supreme 7/8 Legging - Anthracite, XS</t>
  </si>
  <si>
    <t>S-3TU</t>
  </si>
  <si>
    <t>Supreme 7/8 Legging - Anthracite, S</t>
  </si>
  <si>
    <t>S-3TV</t>
  </si>
  <si>
    <t>Supreme 7/8 Legging - Anthracite, M</t>
  </si>
  <si>
    <t>S-3TW</t>
  </si>
  <si>
    <t>Supreme 7/8 Legging - Anthracite, L</t>
  </si>
  <si>
    <t>S-3TX</t>
  </si>
  <si>
    <t>Supreme 7/8 Legging - Anthracite, XL</t>
  </si>
  <si>
    <t>WO WE TI+Forest Night</t>
  </si>
  <si>
    <t>S-3U8</t>
  </si>
  <si>
    <t>Supreme 7/8 Legging - Forest Night, XS</t>
  </si>
  <si>
    <t>S-3U9</t>
  </si>
  <si>
    <t>Supreme 7/8 Legging - Forest Night, S</t>
  </si>
  <si>
    <t>S-3UB</t>
  </si>
  <si>
    <t>Supreme 7/8 Legging - Forest Night, L</t>
  </si>
  <si>
    <t>S-3UC</t>
  </si>
  <si>
    <t>Supreme 7/8 Legging - Forest Night, XL</t>
  </si>
  <si>
    <t>WO WE CA+Anthracite</t>
  </si>
  <si>
    <t>WO WE CA</t>
  </si>
  <si>
    <t>S-3UD</t>
  </si>
  <si>
    <t>Womens Essentials Capri - Anthracite, XS</t>
  </si>
  <si>
    <t>S-3UE</t>
  </si>
  <si>
    <t>Womens Essentials Capri - Anthracite, S</t>
  </si>
  <si>
    <t>S-3UF</t>
  </si>
  <si>
    <t>Womens Essentials Capri - Anthracite, M</t>
  </si>
  <si>
    <t>S-3UG</t>
  </si>
  <si>
    <t>Womens Essentials Capri - Anthracite, L</t>
  </si>
  <si>
    <t>S-3UH</t>
  </si>
  <si>
    <t>Womens Essentials Capri - Anthracite, XL</t>
  </si>
  <si>
    <t>WO WE CA+Deep Claret</t>
  </si>
  <si>
    <t>S-3UP</t>
  </si>
  <si>
    <t>Womens Essentials Capri - Deep Claret, XS</t>
  </si>
  <si>
    <t>S-3UQ</t>
  </si>
  <si>
    <t>Womens Essentials Capri - Deep Claret, S</t>
  </si>
  <si>
    <t>S-3UR</t>
  </si>
  <si>
    <t>Womens Essentials Capri - Deep Claret, M</t>
  </si>
  <si>
    <t>S-3US</t>
  </si>
  <si>
    <t>Womens Essentials Capri - Deep Claret, L</t>
  </si>
  <si>
    <t>WO WE CA+Forest Night</t>
  </si>
  <si>
    <t>S-3UU</t>
  </si>
  <si>
    <t>Womens Essentials Capri - Forest Night, XS</t>
  </si>
  <si>
    <t>S-3UV</t>
  </si>
  <si>
    <t>Womens Essentials Capri - Forest Night, S</t>
  </si>
  <si>
    <t>S-3UW</t>
  </si>
  <si>
    <t>Womens Essentials Capri - Forest Night, M</t>
  </si>
  <si>
    <t>S-3UX</t>
  </si>
  <si>
    <t>Womens Essentials Capri - Forest Night, L</t>
  </si>
  <si>
    <t>S-3UY</t>
  </si>
  <si>
    <t>Womens Essentials Capri - Forest Night, XL</t>
  </si>
  <si>
    <t>ME WO HD+Anthracite</t>
  </si>
  <si>
    <t>ME WO HD</t>
  </si>
  <si>
    <t>S-3WK</t>
  </si>
  <si>
    <t>Challenger Sweat Tech Hoodie - Anthracite, M</t>
  </si>
  <si>
    <t>Funnel Neck</t>
  </si>
  <si>
    <t>95% Cotton 5% Elastane</t>
  </si>
  <si>
    <t>S-3WL</t>
  </si>
  <si>
    <t>Challenger Sweat Tech Hoodie - Anthracite, L</t>
  </si>
  <si>
    <t>S-3WM</t>
  </si>
  <si>
    <t>Challenger Sweat Tech Hoodie - Anthracite, XL</t>
  </si>
  <si>
    <t>S-3WN</t>
  </si>
  <si>
    <t>Challenger Sweat Tech Hoodie - Anthracite, XXL</t>
  </si>
  <si>
    <t>ME WO HD+Tornado</t>
  </si>
  <si>
    <t>S-3WR</t>
  </si>
  <si>
    <t>Challenger Sweat Tech Hoodie - Tornado, L</t>
  </si>
  <si>
    <t>Tornado</t>
  </si>
  <si>
    <t>S-3WS</t>
  </si>
  <si>
    <t>Challenger Sweat Tech Hoodie - Tornado, XL</t>
  </si>
  <si>
    <t>S-3WT</t>
  </si>
  <si>
    <t>Challenger Sweat Tech Hoodie - Tornado, XXL</t>
  </si>
  <si>
    <t>ME CL TE+Anthracite</t>
  </si>
  <si>
    <t>ME CL TE</t>
  </si>
  <si>
    <t>S-3WV</t>
  </si>
  <si>
    <t>Dynamic Short Sleeve - Anthracite, M</t>
  </si>
  <si>
    <t>90% Polyester 10% Spandex</t>
  </si>
  <si>
    <t>S-3WW</t>
  </si>
  <si>
    <t>Dynamic Short Sleeve - Anthracite, L</t>
  </si>
  <si>
    <t>S-3WX</t>
  </si>
  <si>
    <t>Dynamic Short Sleeve - Anthracite, XL</t>
  </si>
  <si>
    <t>S-3WY</t>
  </si>
  <si>
    <t>Dynamic Short Sleeve - Anthracite, XXL</t>
  </si>
  <si>
    <t>ME ST TP+Anthracite</t>
  </si>
  <si>
    <t>ME ST TP</t>
  </si>
  <si>
    <t>S-3X8</t>
  </si>
  <si>
    <t>Challenger Sweat Tech Track Pant - Anthracite, XXL</t>
  </si>
  <si>
    <t>Low Waist</t>
  </si>
  <si>
    <t>WO PM TA+Anthracite</t>
  </si>
  <si>
    <t>WO PM TA</t>
  </si>
  <si>
    <t>S-3XE</t>
  </si>
  <si>
    <t>Effortless Tank - Anthracite, XS</t>
  </si>
  <si>
    <t>S-3XF</t>
  </si>
  <si>
    <t>Effortless Tank - Anthracite, S</t>
  </si>
  <si>
    <t>S-3XG</t>
  </si>
  <si>
    <t>Effortless Tank - Anthracite, M</t>
  </si>
  <si>
    <t>S-3XH</t>
  </si>
  <si>
    <t>Effortless Tank - Anthracite, L</t>
  </si>
  <si>
    <t>WO TO SH+Anthracite</t>
  </si>
  <si>
    <t>WO TO SH</t>
  </si>
  <si>
    <t>S-3YB</t>
  </si>
  <si>
    <t>Foundation 2-in-1 Short - Anthracite, S</t>
  </si>
  <si>
    <t>90% Polyester, 10% Spandex</t>
  </si>
  <si>
    <t>S-3YC</t>
  </si>
  <si>
    <t>Foundation 2-in-1 Short - Anthracite, M</t>
  </si>
  <si>
    <t>S-3YD</t>
  </si>
  <si>
    <t>Foundation 2-in-1 Short - Anthracite, L</t>
  </si>
  <si>
    <t>S-3YE</t>
  </si>
  <si>
    <t>Foundation 2-in-1 Short - Anthracite, XL</t>
  </si>
  <si>
    <t>WO TO SH+Nile Blue</t>
  </si>
  <si>
    <t>S-3YF</t>
  </si>
  <si>
    <t>Foundation 2-in-1 Short - Nile Blue, XS</t>
  </si>
  <si>
    <t>Nile Blue</t>
  </si>
  <si>
    <t>S-3YG</t>
  </si>
  <si>
    <t>Foundation 2-in-1 Short - Nile Blue, S</t>
  </si>
  <si>
    <t>S-3YH</t>
  </si>
  <si>
    <t>Foundation 2-in-1 Short - Nile Blue, M</t>
  </si>
  <si>
    <t>S-3YJ</t>
  </si>
  <si>
    <t>Foundation 2-in-1 Short - Nile Blue, L</t>
  </si>
  <si>
    <t>S-3YK</t>
  </si>
  <si>
    <t>Foundation 2-in-1 Short - Nile Blue, XL</t>
  </si>
  <si>
    <t>ME ST GL+Anthracite</t>
  </si>
  <si>
    <t>ME ST GL</t>
  </si>
  <si>
    <t>S-3YP</t>
  </si>
  <si>
    <t>Combat Gilet - Anthracite, XL</t>
  </si>
  <si>
    <t>Gilet</t>
  </si>
  <si>
    <t>Zip Through</t>
  </si>
  <si>
    <t>100% Nylon</t>
  </si>
  <si>
    <t>S-3YQ</t>
  </si>
  <si>
    <t>Combat Gilet - Anthracite, XXL</t>
  </si>
  <si>
    <t>ME ST GL+Deep Forest</t>
  </si>
  <si>
    <t>S-3YT</t>
  </si>
  <si>
    <t>Combat Gilet - Deep Forest, L</t>
  </si>
  <si>
    <t>Deep Forest</t>
  </si>
  <si>
    <t>S-3YU</t>
  </si>
  <si>
    <t>Combat Gilet - Deep Forest, XL</t>
  </si>
  <si>
    <t>S-3YV</t>
  </si>
  <si>
    <t>Combat Gilet - Deep Forest, XXL</t>
  </si>
  <si>
    <t>WO ST BT+Anthracite</t>
  </si>
  <si>
    <t>WO ST BT</t>
  </si>
  <si>
    <t>S-3YW</t>
  </si>
  <si>
    <t>Relentless Sports Bra - Anthracite, XS</t>
  </si>
  <si>
    <t>78% Polyester, 22% Elastane</t>
  </si>
  <si>
    <t>S-3YX</t>
  </si>
  <si>
    <t>Relentless Sports Bra - Anthracite, S</t>
  </si>
  <si>
    <t>S-3YY</t>
  </si>
  <si>
    <t>Relentless Sports Bra - Anthracite, M</t>
  </si>
  <si>
    <t>S-3YZ</t>
  </si>
  <si>
    <t>Relentless Sports Bra - Anthracite, L</t>
  </si>
  <si>
    <t>S-3Z0</t>
  </si>
  <si>
    <t>Relentless Sports Bra - Anthracite, XL</t>
  </si>
  <si>
    <t>WO ST BT+Atlantic Deep</t>
  </si>
  <si>
    <t>S-3Z1</t>
  </si>
  <si>
    <t>Relentless Sports Bra - Atlantic Deep, XS</t>
  </si>
  <si>
    <t>Atlantic Deep</t>
  </si>
  <si>
    <t>WO ST TI+Anthracite</t>
  </si>
  <si>
    <t>WO ST TI</t>
  </si>
  <si>
    <t>S-3Z6</t>
  </si>
  <si>
    <t>Relentless 7/8 Legging - Anthracite, XS</t>
  </si>
  <si>
    <t>WO ST SH+Anthracite</t>
  </si>
  <si>
    <t>WO ST SH</t>
  </si>
  <si>
    <t>S-3ZG</t>
  </si>
  <si>
    <t>Relentless Power Short - Anthracite, XS</t>
  </si>
  <si>
    <t>S-3ZH</t>
  </si>
  <si>
    <t>Relentless Power Short - Anthracite, S</t>
  </si>
  <si>
    <t>https://www.amazon.co.uk/dp/B00PUK2IAK</t>
  </si>
  <si>
    <t>https://www.amazon.co.uk/dp/B00PUK2FH6</t>
  </si>
  <si>
    <t>https://www.amazon.co.uk/dp/B00PUK2SQO</t>
  </si>
  <si>
    <t>https://www.amazon.co.uk/dp/B00PUK2U62</t>
  </si>
  <si>
    <t>https://www.amazon.co.uk/dp/B00PYOPUG6</t>
  </si>
  <si>
    <t>https://www.amazon.co.uk/dp/B00PYOOKDA</t>
  </si>
  <si>
    <t>https://www.amazon.co.uk/dp/B00PYOOPCQ</t>
  </si>
  <si>
    <t>https://www.amazon.co.uk/dp/B00PYOQ934</t>
  </si>
  <si>
    <t>https://www.amazon.co.uk/dp/B00PYOPOY4</t>
  </si>
  <si>
    <t>https://www.amazon.co.uk/dp/B00PYOPAA2</t>
  </si>
  <si>
    <t>https://www.amazon.co.uk/dp/B00PWAOGFI</t>
  </si>
  <si>
    <t>https://www.amazon.co.uk/dp/B00PWAOJPU</t>
  </si>
  <si>
    <t>https://www.amazon.co.uk/dp/B00PWAOPUY</t>
  </si>
  <si>
    <t>https://www.amazon.co.uk/dp/B00PWAOTMS</t>
  </si>
  <si>
    <t>https://www.amazon.co.uk/dp/B00PWAPEK4</t>
  </si>
  <si>
    <t>https://www.amazon.co.uk/dp/B00PWAPHSS</t>
  </si>
  <si>
    <t>https://www.amazon.co.uk/dp/B00PWAPL6G</t>
  </si>
  <si>
    <t>https://www.amazon.co.uk/dp/B00PWAPNPK</t>
  </si>
  <si>
    <t>https://www.amazon.co.uk/dp/B00PWAPR4C</t>
  </si>
  <si>
    <t>https://www.amazon.co.uk/dp/B00PWAOXGA</t>
  </si>
  <si>
    <t>https://www.amazon.co.uk/dp/B00PWAP1BQ</t>
  </si>
  <si>
    <t>https://www.amazon.co.uk/dp/B00PWAP4FY</t>
  </si>
  <si>
    <t>https://www.amazon.co.uk/dp/B00PWAPTMW</t>
  </si>
  <si>
    <t>https://www.amazon.co.uk/dp/B00PWAPW0Q</t>
  </si>
  <si>
    <t>https://www.amazon.co.uk/dp/B00PWAPYUE</t>
  </si>
  <si>
    <t>https://www.amazon.co.uk/dp/B00PWAQ25K</t>
  </si>
  <si>
    <t>https://www.amazon.co.uk/dp/B00PWAOZ90</t>
  </si>
  <si>
    <t>https://www.amazon.co.uk/dp/B00RTTFCAI</t>
  </si>
  <si>
    <t>https://www.amazon.co.uk/dp/B00RTTF8GQ</t>
  </si>
  <si>
    <t>https://www.amazon.co.uk/dp/B00RTVFR6K</t>
  </si>
  <si>
    <t>https://www.amazon.co.uk/dp/B00RTVFNLY</t>
  </si>
  <si>
    <t>https://www.amazon.co.uk/dp/B00RTVFJTA</t>
  </si>
  <si>
    <t>https://www.amazon.co.uk/dp/B00RTVFUEE</t>
  </si>
  <si>
    <t>https://www.amazon.co.uk/dp/B00RTVG58O</t>
  </si>
  <si>
    <t>https://www.amazon.co.uk/dp/B00RTVG28W</t>
  </si>
  <si>
    <t>https://www.amazon.co.uk/dp/B00RTVFXZU</t>
  </si>
  <si>
    <t>https://www.amazon.co.uk/dp/B00RTVG9KS</t>
  </si>
  <si>
    <t>https://www.amazon.co.uk/dp/B014HZZ7OW</t>
  </si>
  <si>
    <t>https://www.amazon.co.uk/dp/B014HZZDR8</t>
  </si>
  <si>
    <t>https://www.amazon.co.uk/dp/B014HZZ3HI</t>
  </si>
  <si>
    <t>https://www.amazon.co.uk/dp/B014HZZ5I0</t>
  </si>
  <si>
    <t>https://www.amazon.co.uk/dp/B014HZZ74M</t>
  </si>
  <si>
    <t>https://www.amazon.co.uk/dp/B014HZZBA2</t>
  </si>
  <si>
    <t>https://www.amazon.co.uk/dp/B0177UY98Y</t>
  </si>
  <si>
    <t>https://www.amazon.co.uk/dp/B0177UYBO6</t>
  </si>
  <si>
    <t>https://www.amazon.co.uk/dp/B0177UYEF2</t>
  </si>
  <si>
    <t>https://www.amazon.co.uk/dp/B0177UYHHW</t>
  </si>
  <si>
    <t>https://www.amazon.co.uk/dp/B0177UYJXE</t>
  </si>
  <si>
    <t>https://www.amazon.co.uk/dp/B0177UYM9U</t>
  </si>
  <si>
    <t>https://www.amazon.co.uk/dp/B0177UYYC0</t>
  </si>
  <si>
    <t>https://www.amazon.co.uk/dp/B0177UYEPM</t>
  </si>
  <si>
    <t>https://www.amazon.co.uk/dp/B0177UYHMC</t>
  </si>
  <si>
    <t>https://www.amazon.co.uk/dp/B017ZIFW6G</t>
  </si>
  <si>
    <t>https://www.amazon.co.uk/dp/B017ZIFZ2M</t>
  </si>
  <si>
    <t>https://www.amazon.co.uk/dp/B017ZIG22O</t>
  </si>
  <si>
    <t>https://www.amazon.co.uk/dp/B017ZIG86Y</t>
  </si>
  <si>
    <t>https://www.amazon.co.uk/dp/B017ZIGAWQ</t>
  </si>
  <si>
    <t>https://www.amazon.co.uk/dp/B017ZIGDJG</t>
  </si>
  <si>
    <t>https://www.amazon.co.uk/dp/B017ZIGGWU</t>
  </si>
  <si>
    <t>https://www.amazon.co.uk/dp/B017ZIGJZO</t>
  </si>
  <si>
    <t>https://www.amazon.co.uk/dp/B017ZIG4D6</t>
  </si>
  <si>
    <t>https://www.amazon.co.uk/dp/B017ZIGK1W</t>
  </si>
  <si>
    <t>https://www.amazon.co.uk/dp/B017ZIGMV0</t>
  </si>
  <si>
    <t>https://www.amazon.co.uk/dp/B017ZIGPMG</t>
  </si>
  <si>
    <t>https://www.amazon.co.uk/dp/B017ZIGSGO</t>
  </si>
  <si>
    <t>https://www.amazon.co.uk/dp/B017ZIGUYO</t>
  </si>
  <si>
    <t>https://www.amazon.co.uk/dp/B01A1ABGU6</t>
  </si>
  <si>
    <t>https://www.amazon.co.uk/dp/B01A1ABI6S</t>
  </si>
  <si>
    <t>https://www.amazon.co.uk/dp/B01A1ABLLK</t>
  </si>
  <si>
    <t>https://www.amazon.co.uk/dp/B01A1ABMD2</t>
  </si>
  <si>
    <t>https://www.amazon.co.uk/dp/B01A1ABO2Q</t>
  </si>
  <si>
    <t>https://www.amazon.co.uk/dp/B01A1ABDVS</t>
  </si>
  <si>
    <t>https://www.amazon.co.uk/dp/B01A1ABEU8</t>
  </si>
  <si>
    <t>https://www.amazon.co.uk/dp/B01EG5LD7I</t>
  </si>
  <si>
    <t>https://www.amazon.co.uk/dp/B01EG5LHAQ</t>
  </si>
  <si>
    <t>https://www.amazon.co.uk/dp/B01JIV5E3E</t>
  </si>
  <si>
    <t>https://www.amazon.co.uk/dp/B01JIV5SBC</t>
  </si>
  <si>
    <t>https://www.amazon.co.uk/dp/B01N4GNJ39</t>
  </si>
  <si>
    <t>https://www.amazon.co.uk/dp/B01MT1Q0L8</t>
  </si>
  <si>
    <t>https://www.amazon.co.uk/dp/B01N1UZVRY</t>
  </si>
  <si>
    <t>https://www.amazon.co.uk/dp/B01N2WKQ0R</t>
  </si>
  <si>
    <t>https://www.amazon.co.uk/dp/B076WZDYGN</t>
  </si>
  <si>
    <t>https://www.amazon.co.uk/dp/B01N5MLURH</t>
  </si>
  <si>
    <t>https://www.amazon.co.uk/dp/B01N6O50JK</t>
  </si>
  <si>
    <t>https://www.amazon.co.uk/dp/B01N317YS0</t>
  </si>
  <si>
    <t>https://www.amazon.co.uk/dp/B01N5MNRUE</t>
  </si>
  <si>
    <t>https://www.amazon.co.uk/dp/B01N7PJCYC</t>
  </si>
  <si>
    <t>https://www.amazon.co.uk/dp/B01N5MQOKB</t>
  </si>
  <si>
    <t>https://www.amazon.co.uk/dp/B01N0Y76HN</t>
  </si>
  <si>
    <t>https://www.amazon.co.uk/dp/B0722KJPB6</t>
  </si>
  <si>
    <t>https://www.amazon.co.uk/dp/B01MS4D9T7</t>
  </si>
  <si>
    <t>https://www.amazon.co.uk/dp/B01N6NT7AN</t>
  </si>
  <si>
    <t>https://www.amazon.co.uk/dp/B01N4KZPX1</t>
  </si>
  <si>
    <t>https://www.amazon.co.uk/dp/B01NCT32FQ</t>
  </si>
  <si>
    <t>https://www.amazon.co.uk/dp/B01N30VEPK</t>
  </si>
  <si>
    <t>https://www.amazon.co.uk/dp/B01NBRMUPS</t>
  </si>
  <si>
    <t>https://www.amazon.co.uk/dp/B07JPKBXT1</t>
  </si>
  <si>
    <t>https://www.amazon.co.uk/dp/B07JQJBFYM</t>
  </si>
  <si>
    <t>https://www.amazon.co.uk/dp/B07JP9WPQY</t>
  </si>
  <si>
    <t>https://www.amazon.co.uk/dp/B07JNT6FCR</t>
  </si>
  <si>
    <t>https://www.amazon.co.uk/dp/B07JPJ9R8F</t>
  </si>
  <si>
    <t>https://www.amazon.co.uk/dp/B07JPWZTKY</t>
  </si>
  <si>
    <t>https://www.amazon.co.uk/dp/B07JPDFHMC</t>
  </si>
  <si>
    <t>https://www.amazon.co.uk/dp/B07JPZ78WH</t>
  </si>
  <si>
    <t>https://www.amazon.co.uk/dp/B07JPYVZ99</t>
  </si>
  <si>
    <t>https://www.amazon.co.uk/dp/B07JNXN4GZ</t>
  </si>
  <si>
    <t>https://www.amazon.co.uk/dp/B07JPZKKN2</t>
  </si>
  <si>
    <t>https://www.amazon.co.uk/dp/B07JPD8Z9K</t>
  </si>
  <si>
    <t>https://www.amazon.co.uk/dp/B07LH6QKJD</t>
  </si>
  <si>
    <t>https://www.amazon.co.uk/dp/B07LH616WB</t>
  </si>
  <si>
    <t>https://www.amazon.co.uk/dp/B07LH6N5VR</t>
  </si>
  <si>
    <t>https://www.amazon.co.uk/dp/B07LH6KCR5</t>
  </si>
  <si>
    <t>https://www.amazon.co.uk/dp/B07LH5T33J</t>
  </si>
  <si>
    <t>https://www.amazon.co.uk/dp/B07LGW7WSF</t>
  </si>
  <si>
    <t>https://www.amazon.co.uk/dp/B07LH8P1SP</t>
  </si>
  <si>
    <t>https://www.amazon.co.uk/dp/B07LH6KVXW</t>
  </si>
  <si>
    <t>https://www.amazon.co.uk/dp/B07LH59HK2</t>
  </si>
  <si>
    <t>https://www.amazon.co.uk/dp/B072MSD1GH</t>
  </si>
  <si>
    <t>https://www.amazon.co.uk/dp/B0764B8Z9X</t>
  </si>
  <si>
    <t>https://www.amazon.co.uk/dp/B0764C62R8</t>
  </si>
  <si>
    <t>https://www.amazon.co.uk/dp/B0764C8Q8J</t>
  </si>
  <si>
    <t>https://www.amazon.co.uk/dp/B0764BX15S</t>
  </si>
  <si>
    <t>https://www.amazon.co.uk/dp/B07649YQQB</t>
  </si>
  <si>
    <t>https://www.amazon.co.uk/dp/B07649HZ62</t>
  </si>
  <si>
    <t>https://www.amazon.co.uk/dp/B0764BGWBH</t>
  </si>
  <si>
    <t>https://www.amazon.co.uk/dp/B076VRFSL9</t>
  </si>
  <si>
    <t>https://www.amazon.co.uk/dp/B074TGC12R</t>
  </si>
  <si>
    <t>https://www.amazon.co.uk/dp/B073FBTVWT</t>
  </si>
  <si>
    <t>https://www.amazon.co.uk/dp/B079H1L8BF</t>
  </si>
  <si>
    <t>https://www.amazon.co.uk/dp/B079H1NTVL</t>
  </si>
  <si>
    <t>https://www.amazon.co.uk/dp/B079H2HZWL</t>
  </si>
  <si>
    <t>https://www.amazon.co.uk/dp/B079H12LGY</t>
  </si>
  <si>
    <t>https://www.amazon.co.uk/dp/B079H1VN68</t>
  </si>
  <si>
    <t>https://www.amazon.co.uk/dp/B079H1SJRG</t>
  </si>
  <si>
    <t>https://www.amazon.co.uk/dp/B079H22X1V</t>
  </si>
  <si>
    <t>https://www.amazon.co.uk/dp/B079H1B6T7</t>
  </si>
  <si>
    <t>https://www.amazon.co.uk/dp/B079H1B72N</t>
  </si>
  <si>
    <t>https://www.amazon.co.uk/dp/B079H11Y7R</t>
  </si>
  <si>
    <t>https://www.amazon.co.uk/dp/B079GZQ46K</t>
  </si>
  <si>
    <t>https://www.amazon.co.uk/dp/B079GYPYTL</t>
  </si>
  <si>
    <t>https://www.amazon.co.uk/dp/B079H18TQW</t>
  </si>
  <si>
    <t>https://www.amazon.co.uk/dp/B079H2XCRC</t>
  </si>
  <si>
    <t>https://www.amazon.co.uk/dp/B076X71CQM</t>
  </si>
  <si>
    <t>https://www.amazon.co.uk/dp/B076VHP3HQ</t>
  </si>
  <si>
    <t>https://www.amazon.co.uk/dp/B0767MRK6C</t>
  </si>
  <si>
    <t>https://www.amazon.co.uk/dp/B076VCRNZZ</t>
  </si>
  <si>
    <t>https://www.amazon.co.uk/dp/B076VLSRLN</t>
  </si>
  <si>
    <t>https://www.amazon.co.uk/dp/B076VJG635</t>
  </si>
  <si>
    <t>https://www.amazon.co.uk/dp/B076VF6RRW</t>
  </si>
  <si>
    <t>https://www.amazon.co.uk/dp/B076VHW16N</t>
  </si>
  <si>
    <t>https://www.amazon.co.uk/dp/B076VKP362</t>
  </si>
  <si>
    <t>https://www.amazon.co.uk/dp/B074ZKM2KX</t>
  </si>
  <si>
    <t>https://www.amazon.co.uk/dp/B074Z9ZRKJ</t>
  </si>
  <si>
    <t>https://www.amazon.co.uk/dp/B074ZJCLX7</t>
  </si>
  <si>
    <t>https://www.amazon.co.uk/dp/B074ZGXMJ6</t>
  </si>
  <si>
    <t>https://www.amazon.co.uk/dp/B074ZNRM27</t>
  </si>
  <si>
    <t>https://www.amazon.co.uk/dp/B074ZKS4V1</t>
  </si>
  <si>
    <t>https://www.amazon.co.uk/dp/B074ZQ1K26</t>
  </si>
  <si>
    <t>https://www.amazon.co.uk/dp/B074ZK3KVN</t>
  </si>
  <si>
    <t>https://www.amazon.co.uk/dp/B074ZJ9WZ8</t>
  </si>
  <si>
    <t>https://www.amazon.co.uk/dp/B074ZMC51D</t>
  </si>
  <si>
    <t>https://www.amazon.co.uk/dp/B074ZH3J59</t>
  </si>
  <si>
    <t>https://www.amazon.co.uk/dp/B0761VX4HM</t>
  </si>
  <si>
    <t>https://www.amazon.co.uk/dp/B074ZQ3L19</t>
  </si>
  <si>
    <t>https://www.amazon.co.uk/dp/B074ZLYR5T</t>
  </si>
  <si>
    <t>https://www.amazon.co.uk/dp/B075JMMB5N</t>
  </si>
  <si>
    <t>https://www.amazon.co.uk/dp/B075JN2J89</t>
  </si>
  <si>
    <t>https://www.amazon.co.uk/dp/B075JN1N25</t>
  </si>
  <si>
    <t>https://www.amazon.co.uk/dp/B075JKL5V8</t>
  </si>
  <si>
    <t>https://www.amazon.co.uk/dp/B0752D34T1</t>
  </si>
  <si>
    <t>https://www.amazon.co.uk/dp/B08L43DV19</t>
  </si>
  <si>
    <t>https://www.amazon.co.uk/dp/B08L42R85P</t>
  </si>
  <si>
    <t>https://www.amazon.co.uk/dp/B08L429TTG</t>
  </si>
  <si>
    <t>https://www.amazon.co.uk/dp/B07LH7G99V</t>
  </si>
  <si>
    <t>https://www.amazon.co.uk/dp/B087V5SZFP</t>
  </si>
  <si>
    <t>https://www.amazon.co.uk/dp/B087V6XTF8</t>
  </si>
  <si>
    <t>https://www.amazon.co.uk/dp/B087V7V47T</t>
  </si>
  <si>
    <t>https://www.amazon.co.uk/dp/B07LH74HYB</t>
  </si>
  <si>
    <t>https://www.amazon.co.uk/dp/B07LH71JBS</t>
  </si>
  <si>
    <t>https://www.amazon.co.uk/dp/B07LH6MM91</t>
  </si>
  <si>
    <t>https://www.amazon.co.uk/dp/B07LH815NL</t>
  </si>
  <si>
    <t>https://www.amazon.co.uk/dp/B07LH7B5W8</t>
  </si>
  <si>
    <t>https://www.amazon.co.uk/dp/B07LH86F7P</t>
  </si>
  <si>
    <t>https://www.amazon.co.uk/dp/B07LH78N8V</t>
  </si>
  <si>
    <t>https://www.amazon.co.uk/dp/B07LH95QWZ</t>
  </si>
  <si>
    <t>https://www.amazon.co.uk/dp/B07LH86YWW</t>
  </si>
  <si>
    <t>https://www.amazon.co.uk/dp/B07LH71DN2</t>
  </si>
  <si>
    <t>https://www.amazon.co.uk/dp/B07LH8SDJ2</t>
  </si>
  <si>
    <t>https://www.amazon.co.uk/dp/B07LH71D1Y</t>
  </si>
  <si>
    <t>https://www.amazon.co.uk/dp/B07LH7R483</t>
  </si>
  <si>
    <t>https://www.amazon.co.uk/dp/B07LH6HN24</t>
  </si>
  <si>
    <t>https://www.amazon.co.uk/dp/B07LH849YV</t>
  </si>
  <si>
    <t>https://www.amazon.co.uk/dp/B07LH7QTTP</t>
  </si>
  <si>
    <t>https://www.amazon.co.uk/dp/B07LH5VBR9</t>
  </si>
  <si>
    <t>https://www.amazon.co.uk/dp/B07LH5X8RG</t>
  </si>
  <si>
    <t>https://www.amazon.co.uk/dp/B07LH6GXB4</t>
  </si>
  <si>
    <t>https://www.amazon.co.uk/dp/B07LH54C49</t>
  </si>
  <si>
    <t>https://www.amazon.co.uk/dp/B07LH61Y19</t>
  </si>
  <si>
    <t>https://www.amazon.co.uk/dp/B07LH7CYGP</t>
  </si>
  <si>
    <t>https://www.amazon.co.uk/dp/B07LH7HQLW</t>
  </si>
  <si>
    <t>https://www.amazon.co.uk/dp/B07LH95KXY</t>
  </si>
  <si>
    <t>https://www.amazon.co.uk/dp/B07LH5NBJ5</t>
  </si>
  <si>
    <t>https://www.amazon.co.uk/dp/B07LH8JN47</t>
  </si>
  <si>
    <t>https://www.amazon.co.uk/dp/B07LH61RJN</t>
  </si>
  <si>
    <t>https://www.amazon.co.uk/dp/B07LHCLVZ9</t>
  </si>
  <si>
    <t>https://www.amazon.co.uk/dp/B07LH65RFJ</t>
  </si>
  <si>
    <t>https://www.amazon.co.uk/dp/B07LH66HCD</t>
  </si>
  <si>
    <t>https://www.amazon.co.uk/dp/B07LH5SB37</t>
  </si>
  <si>
    <t>https://www.amazon.co.uk/dp/B07LH84H54</t>
  </si>
  <si>
    <t>https://www.amazon.co.uk/dp/B07LH821N6</t>
  </si>
  <si>
    <t>https://www.amazon.co.uk/dp/B07LH7Y3YG</t>
  </si>
  <si>
    <t>https://www.amazon.co.uk/dp/B07LH8QS6B</t>
  </si>
  <si>
    <t>https://www.amazon.co.uk/dp/B07LH7S3ZH</t>
  </si>
  <si>
    <t>https://www.amazon.co.uk/dp/B07LH644GN</t>
  </si>
  <si>
    <t>https://www.amazon.co.uk/dp/B07LH5X8R3</t>
  </si>
  <si>
    <t>https://www.amazon.co.uk/dp/B07LH66HCG</t>
  </si>
  <si>
    <t>https://www.amazon.co.uk/dp/B07LH72C39</t>
  </si>
  <si>
    <t>https://www.amazon.co.uk/dp/B07LH7ZVFW</t>
  </si>
  <si>
    <t>https://www.amazon.co.uk/dp/B07LH6GN5M</t>
  </si>
  <si>
    <t>https://www.amazon.co.uk/dp/B07LH9XNL5</t>
  </si>
  <si>
    <t>https://www.amazon.co.uk/dp/B07LH5MNN6</t>
  </si>
  <si>
    <t>https://www.amazon.co.uk/dp/B07S7DXT1K</t>
  </si>
  <si>
    <t>https://www.amazon.co.uk/dp/B07S9C9ML5</t>
  </si>
  <si>
    <t>https://www.amazon.co.uk/dp/B07S6BTPH8</t>
  </si>
  <si>
    <t>https://www.amazon.co.uk/dp/B07S8CY12K</t>
  </si>
  <si>
    <t>https://www.amazon.co.uk/dp/B07SBGDW3L</t>
  </si>
  <si>
    <t>https://www.amazon.co.uk/dp/B07S9DYH7D</t>
  </si>
  <si>
    <t>https://www.amazon.co.uk/dp/B07S9F7W79</t>
  </si>
  <si>
    <t>https://www.amazon.co.uk/dp/B07SBGGTN5</t>
  </si>
  <si>
    <t>https://www.amazon.co.uk/dp/B07S6BVNXJ</t>
  </si>
  <si>
    <t>https://www.amazon.co.uk/dp/B07SBFG792</t>
  </si>
  <si>
    <t>https://www.amazon.co.uk/dp/B07S8CXZHM</t>
  </si>
  <si>
    <t>https://www.amazon.co.uk/dp/B07S8CZXCP</t>
  </si>
  <si>
    <t>https://www.amazon.co.uk/dp/B07SBGQRGS</t>
  </si>
  <si>
    <t>https://www.amazon.co.uk/dp/B07S8D15YC</t>
  </si>
  <si>
    <t>https://www.amazon.co.uk/dp/B07S8CFVWF</t>
  </si>
  <si>
    <t>https://www.amazon.co.uk/dp/B07SBGDGKT</t>
  </si>
  <si>
    <t>https://www.amazon.co.uk/dp/B07S9FWY5Y</t>
  </si>
  <si>
    <t>https://www.amazon.co.uk/dp/B07SBH7BY5</t>
  </si>
  <si>
    <t>https://www.amazon.co.uk/dp/B07S6BVG8H</t>
  </si>
  <si>
    <t>https://www.amazon.co.uk/dp/B07S9DWZMQ</t>
  </si>
  <si>
    <t>https://www.amazon.co.uk/dp/B07S7DXW34</t>
  </si>
  <si>
    <t>https://www.amazon.co.uk/dp/B07S7DY1FY</t>
  </si>
  <si>
    <t>https://www.amazon.co.uk/dp/B07SBGVRX2</t>
  </si>
  <si>
    <t>https://www.amazon.co.uk/dp/B07S9G65FJ</t>
  </si>
  <si>
    <t>https://www.amazon.co.uk/dp/B07S6BTNYV</t>
  </si>
  <si>
    <t>https://www.amazon.co.uk/dp/B07S9CJ5S7</t>
  </si>
  <si>
    <t>https://www.amazon.co.uk/dp/B07S8CY132</t>
  </si>
  <si>
    <t>https://www.amazon.co.uk/dp/B07SBH13TH</t>
  </si>
  <si>
    <t>https://www.amazon.co.uk/dp/B07S8CXYHG</t>
  </si>
  <si>
    <t>https://www.amazon.co.uk/dp/B07S9FB69R</t>
  </si>
  <si>
    <t>https://www.amazon.co.uk/dp/B07S8CWR3S</t>
  </si>
  <si>
    <t>https://www.amazon.co.uk/dp/B07S6BVDKQ</t>
  </si>
  <si>
    <t>https://www.amazon.co.uk/dp/B07S8C8YBW</t>
  </si>
  <si>
    <t>https://www.amazon.co.uk/dp/B07S7DXMNZ</t>
  </si>
  <si>
    <t>https://www.amazon.co.uk/dp/B07S8CLZCH</t>
  </si>
  <si>
    <t>https://www.amazon.co.uk/dp/B07S9FWJ3D</t>
  </si>
  <si>
    <t>https://www.amazon.co.uk/dp/B07S9FCFMW</t>
  </si>
  <si>
    <t>https://www.amazon.co.uk/dp/B07S9DHNJY</t>
  </si>
  <si>
    <t>https://www.amazon.co.uk/dp/B07SBG6D3S</t>
  </si>
  <si>
    <t>https://www.amazon.co.uk/dp/B07S6BT1SG</t>
  </si>
  <si>
    <t>https://www.amazon.co.uk/dp/B07S7DX6DX</t>
  </si>
  <si>
    <t>https://www.amazon.co.uk/dp/B07S8CZNT7</t>
  </si>
  <si>
    <t>https://www.amazon.co.uk/dp/B07S9G6FR2</t>
  </si>
  <si>
    <t>https://www.amazon.co.uk/dp/B07S9C4K3H</t>
  </si>
  <si>
    <t>https://www.amazon.co.uk/dp/B07S8D17S8</t>
  </si>
  <si>
    <t>https://www.amazon.co.uk/dp/B07S9FT2VG</t>
  </si>
  <si>
    <t>https://www.amazon.co.uk/dp/B07S9CB24X</t>
  </si>
  <si>
    <t>https://www.amazon.co.uk/dp/B07S7DXKFR</t>
  </si>
  <si>
    <t>https://www.amazon.co.uk/dp/B07S9G6PNN</t>
  </si>
  <si>
    <t>https://www.amazon.co.uk/dp/B07SBG1L9Z</t>
  </si>
  <si>
    <t>https://www.amazon.co.uk/dp/B07S7DWKWW</t>
  </si>
  <si>
    <t>https://www.amazon.co.uk/dp/B07S9F22B5</t>
  </si>
  <si>
    <t>https://www.amazon.co.uk/dp/B07S7DTH3W</t>
  </si>
  <si>
    <t>https://www.amazon.co.uk/dp/B07S9CVBWM</t>
  </si>
  <si>
    <t>https://www.amazon.co.uk/dp/B07S8CYLKB</t>
  </si>
  <si>
    <t>https://www.amazon.co.uk/dp/B07S6BV8XP</t>
  </si>
  <si>
    <t>https://www.amazon.co.uk/dp/B07SBF4LYB</t>
  </si>
  <si>
    <t>https://www.amazon.co.uk/dp/B07S6BV4LD</t>
  </si>
  <si>
    <t>https://www.amazon.co.uk/dp/B07S8D1698</t>
  </si>
  <si>
    <t>https://www.amazon.co.uk/dp/B07S6BTK9P</t>
  </si>
  <si>
    <t>https://www.amazon.co.uk/dp/B07S8D12MP</t>
  </si>
  <si>
    <t>https://www.amazon.co.uk/dp/B07S8CRBV3</t>
  </si>
  <si>
    <t>https://www.amazon.co.uk/dp/B07S9DVXT8</t>
  </si>
  <si>
    <t>https://www.amazon.co.uk/dp/B07S6BW1YL</t>
  </si>
  <si>
    <t>https://www.amazon.co.uk/dp/B07SBK294H</t>
  </si>
  <si>
    <t>https://www.amazon.co.uk/dp/B07S6BVCLM</t>
  </si>
  <si>
    <t>https://www.amazon.co.uk/dp/B07SBGWMY8</t>
  </si>
  <si>
    <t>https://www.amazon.co.uk/dp/B07S8D143F</t>
  </si>
  <si>
    <t>https://www.amazon.co.uk/dp/B07SBG91GL</t>
  </si>
  <si>
    <t>https://www.amazon.co.uk/dp/B07S6BVG1F</t>
  </si>
  <si>
    <t>https://www.amazon.co.uk/dp/B07S8D195W</t>
  </si>
  <si>
    <t>https://www.amazon.co.uk/dp/B07S7DXCN8</t>
  </si>
  <si>
    <t>https://www.amazon.co.uk/dp/B07SBG482H</t>
  </si>
  <si>
    <t>https://www.amazon.co.uk/dp/B07S9CZS21</t>
  </si>
  <si>
    <t>https://www.amazon.co.uk/dp/B07S7DY6KZ</t>
  </si>
  <si>
    <t>https://www.amazon.co.uk/dp/B07S9FP52M</t>
  </si>
  <si>
    <t>https://www.amazon.co.uk/dp/B07S9G1QNB</t>
  </si>
  <si>
    <t>https://www.amazon.co.uk/dp/B07S6BW3XG</t>
  </si>
  <si>
    <t>https://www.amazon.co.uk/dp/B07S6BTW2F</t>
  </si>
  <si>
    <t>https://www.amazon.co.uk/dp/B07S8CZMM7</t>
  </si>
  <si>
    <t>https://www.amazon.co.uk/dp/B07S7DWWW2</t>
  </si>
  <si>
    <t>https://www.amazon.co.uk/dp/B07S9CWPC8</t>
  </si>
  <si>
    <t>https://www.amazon.co.uk/dp/B07S9BQ41C</t>
  </si>
  <si>
    <t>https://www.amazon.co.uk/dp/B07S6BVHN2</t>
  </si>
  <si>
    <t>https://www.amazon.co.uk/dp/B07S7DWWW3</t>
  </si>
  <si>
    <t>https://www.amazon.co.uk/dp/B07S6BVH1L</t>
  </si>
  <si>
    <t>https://www.amazon.co.uk/dp/B07S8D1WVJ</t>
  </si>
  <si>
    <t>https://www.amazon.co.uk/dp/B07SBHPNPN</t>
  </si>
  <si>
    <t>https://www.amazon.co.uk/dp/B07S9G4ZK6</t>
  </si>
  <si>
    <t>https://www.amazon.co.uk/dp/B07S6BV5T6</t>
  </si>
  <si>
    <t>https://www.amazon.co.uk/dp/B07S6BTXCJ</t>
  </si>
  <si>
    <t>https://www.amazon.co.uk/dp/B07SBFKMV3</t>
  </si>
  <si>
    <t>https://www.amazon.co.uk/dp/B07S9G68QW</t>
  </si>
  <si>
    <t>https://www.amazon.co.uk/dp/B07S7DXDB6</t>
  </si>
  <si>
    <t>https://www.amazon.co.uk/dp/B07SBFFRLW</t>
  </si>
  <si>
    <t>https://www.amazon.co.uk/dp/B07S9F3XP7</t>
  </si>
  <si>
    <t>https://www.amazon.co.uk/dp/B07S9FM2ZR</t>
  </si>
  <si>
    <t>https://www.amazon.co.uk/dp/B07S9C7Q3N</t>
  </si>
  <si>
    <t>https://www.amazon.co.uk/dp/B07SBDSGC9</t>
  </si>
  <si>
    <t>https://www.amazon.co.uk/dp/B07S9F4HFG</t>
  </si>
  <si>
    <t>https://www.amazon.co.uk/dp/B07SBG1L8W</t>
  </si>
  <si>
    <t>https://www.amazon.co.uk/dp/B07S9BH7ZW</t>
  </si>
  <si>
    <t>https://www.amazon.co.uk/dp/B07SBH9MBQ</t>
  </si>
  <si>
    <t>https://www.amazon.co.uk/dp/B07S9G52WF</t>
  </si>
  <si>
    <t>https://www.amazon.co.uk/dp/B07S9DRQCG</t>
  </si>
  <si>
    <t>https://www.amazon.co.uk/dp/B07S7DXDLC</t>
  </si>
  <si>
    <t>https://www.amazon.co.uk/dp/B07SBG18T6</t>
  </si>
  <si>
    <t>https://www.amazon.co.uk/dp/B07S9CHZP9</t>
  </si>
  <si>
    <t>https://www.amazon.co.uk/dp/B07S9DSMCM</t>
  </si>
  <si>
    <t>https://www.amazon.co.uk/dp/B07S9BDBT5</t>
  </si>
  <si>
    <t>https://www.amazon.co.uk/dp/B07S8CJPB8</t>
  </si>
  <si>
    <t>https://www.amazon.co.uk/dp/B07SBFPZYS</t>
  </si>
  <si>
    <t>https://www.amazon.co.uk/dp/B07S6BVBYW</t>
  </si>
  <si>
    <t>https://www.amazon.co.uk/dp/B083V6V1S8</t>
  </si>
  <si>
    <t>https://www.amazon.co.uk/dp/B083V63P3Y</t>
  </si>
  <si>
    <t>https://www.amazon.co.uk/dp/B083V7PWTT</t>
  </si>
  <si>
    <t>https://www.amazon.co.uk/dp/B083V6RDQX</t>
  </si>
  <si>
    <t>https://www.amazon.co.uk/dp/B083V76W9J</t>
  </si>
  <si>
    <t>https://www.amazon.co.uk/dp/B083V61C7Z</t>
  </si>
  <si>
    <t>https://www.amazon.co.uk/dp/B083V6VLNW</t>
  </si>
  <si>
    <t>https://www.amazon.co.uk/dp/B083WDMM1D</t>
  </si>
  <si>
    <t>https://www.amazon.co.uk/dp/B083WDNWG7</t>
  </si>
  <si>
    <t>https://www.amazon.co.uk/dp/B083WDTN1R</t>
  </si>
  <si>
    <t>https://www.amazon.co.uk/dp/B083WDYDZY</t>
  </si>
  <si>
    <t>https://www.amazon.co.uk/dp/B083V6PFPZ</t>
  </si>
  <si>
    <t>https://www.amazon.co.uk/dp/B08CY5HNCJ</t>
  </si>
  <si>
    <t>https://www.amazon.co.uk/dp/B08CY4GF4Q</t>
  </si>
  <si>
    <t>https://www.amazon.co.uk/dp/B08CY5WWPS</t>
  </si>
  <si>
    <t>https://www.amazon.co.uk/dp/B08CY5DFW4</t>
  </si>
  <si>
    <t>https://www.amazon.co.uk/dp/B0892QWN4R</t>
  </si>
  <si>
    <t>https://www.amazon.co.uk/dp/B0892R1KLR</t>
  </si>
  <si>
    <t>https://www.amazon.co.uk/dp/B0892PML7C</t>
  </si>
  <si>
    <t>https://www.amazon.co.uk/dp/B0892RMQRC</t>
  </si>
  <si>
    <t>https://www.amazon.co.uk/dp/B0892PHPD7</t>
  </si>
  <si>
    <t>https://www.amazon.co.uk/dp/B0892QN6DF</t>
  </si>
  <si>
    <t>https://www.amazon.co.uk/dp/B0892R2MQ4</t>
  </si>
  <si>
    <t>https://www.amazon.co.uk/dp/B0892NXBQK</t>
  </si>
  <si>
    <t>https://www.amazon.co.uk/dp/B0892Q4WX4</t>
  </si>
  <si>
    <t>https://www.amazon.co.uk/dp/B083VZRW98</t>
  </si>
  <si>
    <t>https://www.amazon.co.uk/dp/B083VZ2G5W</t>
  </si>
  <si>
    <t>https://www.amazon.co.uk/dp/B083VW22HF</t>
  </si>
  <si>
    <t>https://www.amazon.co.uk/dp/B083V9F4N4</t>
  </si>
  <si>
    <t>https://www.amazon.co.uk/dp/B083VR5FN6</t>
  </si>
  <si>
    <t>https://www.amazon.co.uk/dp/B08CY68MH9</t>
  </si>
  <si>
    <t>https://www.amazon.co.uk/dp/B08CY58J4W</t>
  </si>
  <si>
    <t>https://www.amazon.co.uk/dp/B08CY6CZJB</t>
  </si>
  <si>
    <t>https://www.amazon.co.uk/dp/B08CY5PTKG</t>
  </si>
  <si>
    <t>https://www.amazon.co.uk/dp/B08CY5G84X</t>
  </si>
  <si>
    <t>https://www.amazon.co.uk/dp/B08CY4M75N</t>
  </si>
  <si>
    <t>https://www.amazon.co.uk/dp/B08CY5Q25T</t>
  </si>
  <si>
    <t>https://www.amazon.co.uk/dp/B08CY6DSJZ</t>
  </si>
  <si>
    <t>https://www.amazon.co.uk/dp/B08CY5BNK7</t>
  </si>
  <si>
    <t>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</si>
</sst>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[$£-809]* #,##0.00_-;\-[$£-809]* #,##0.00_-;_-[$£-809]* &quot;-&quot;??_-;_-@_-"/>
    <numFmt numFmtId="167" formatCode="0.00%;\(0.00%\);\-\%"/>
    <numFmt numFmtId="168" formatCode="0.0%"/>
    <numFmt numFmtId="169" formatCode="_-&quot;£&quot;* #,##0_-;\-&quot;£&quot;* #,##0_-;_-&quot;£&quot;* &quot;-&quot;??_-;_-@_-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5">
    <xf numFmtId="0" fontId="0" fillId="0" borderId="0" xfId="0"/>
    <xf numFmtId="165" fontId="3" fillId="2" borderId="0" xfId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6" fontId="3" fillId="2" borderId="0" xfId="0" applyNumberFormat="1" applyFont="1" applyFill="1" applyAlignment="1">
      <alignment horizontal="center" vertical="center"/>
    </xf>
    <xf numFmtId="164" fontId="3" fillId="2" borderId="0" xfId="2" applyFont="1" applyFill="1" applyAlignment="1">
      <alignment horizontal="center" vertical="center"/>
    </xf>
    <xf numFmtId="9" fontId="3" fillId="2" borderId="0" xfId="0" applyNumberFormat="1" applyFont="1" applyFill="1" applyAlignment="1">
      <alignment horizontal="center" vertical="center"/>
    </xf>
    <xf numFmtId="166" fontId="3" fillId="2" borderId="0" xfId="0" applyNumberFormat="1" applyFont="1" applyFill="1" applyAlignment="1">
      <alignment horizontal="left" vertical="center"/>
    </xf>
    <xf numFmtId="167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9" fontId="3" fillId="2" borderId="0" xfId="0" applyNumberFormat="1" applyFont="1" applyFill="1" applyAlignment="1">
      <alignment horizontal="left" vertical="center"/>
    </xf>
    <xf numFmtId="166" fontId="2" fillId="2" borderId="0" xfId="0" applyNumberFormat="1" applyFont="1" applyFill="1" applyAlignment="1">
      <alignment horizontal="left" vertical="center"/>
    </xf>
    <xf numFmtId="167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6" fontId="2" fillId="2" borderId="0" xfId="0" applyNumberFormat="1" applyFont="1" applyFill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/>
    </xf>
    <xf numFmtId="0" fontId="4" fillId="2" borderId="0" xfId="0" applyFont="1" applyFill="1"/>
    <xf numFmtId="164" fontId="2" fillId="2" borderId="0" xfId="2" applyFont="1" applyFill="1" applyAlignment="1">
      <alignment horizontal="center" vertical="center"/>
    </xf>
    <xf numFmtId="168" fontId="3" fillId="2" borderId="0" xfId="0" applyNumberFormat="1" applyFont="1" applyFill="1" applyAlignment="1">
      <alignment horizontal="center" vertical="center"/>
    </xf>
    <xf numFmtId="169" fontId="3" fillId="2" borderId="0" xfId="2" applyNumberFormat="1" applyFont="1" applyFill="1" applyAlignment="1">
      <alignment horizontal="center" vertical="center"/>
    </xf>
    <xf numFmtId="166" fontId="3" fillId="2" borderId="0" xfId="0" applyNumberFormat="1" applyFont="1" applyFill="1" applyBorder="1" applyAlignment="1">
      <alignment horizontal="left" vertical="center"/>
    </xf>
    <xf numFmtId="167" fontId="3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9" fontId="3" fillId="2" borderId="0" xfId="0" applyNumberFormat="1" applyFont="1" applyFill="1" applyBorder="1" applyAlignment="1">
      <alignment horizontal="left" vertical="center"/>
    </xf>
    <xf numFmtId="164" fontId="3" fillId="2" borderId="0" xfId="2" applyFont="1" applyFill="1" applyBorder="1" applyAlignment="1">
      <alignment horizontal="center" vertical="center"/>
    </xf>
    <xf numFmtId="169" fontId="3" fillId="2" borderId="0" xfId="2" applyNumberFormat="1" applyFont="1" applyFill="1" applyBorder="1" applyAlignment="1">
      <alignment horizontal="center" vertical="center"/>
    </xf>
    <xf numFmtId="166" fontId="2" fillId="2" borderId="0" xfId="0" applyNumberFormat="1" applyFont="1" applyFill="1" applyBorder="1" applyAlignment="1">
      <alignment horizontal="left" vertical="center"/>
    </xf>
    <xf numFmtId="167" fontId="2" fillId="2" borderId="0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9" fontId="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166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166" fontId="2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3004770</xdr:colOff>
      <xdr:row>136</xdr:row>
      <xdr:rowOff>161727</xdr:rowOff>
    </xdr:from>
    <xdr:to>
      <xdr:col>24</xdr:col>
      <xdr:colOff>599207</xdr:colOff>
      <xdr:row>181</xdr:row>
      <xdr:rowOff>83127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B1D9F830-48E2-A9B3-6108-207EF8E6B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23452" y="23714454"/>
          <a:ext cx="5785937" cy="7714582"/>
        </a:xfrm>
        <a:prstGeom prst="rect">
          <a:avLst/>
        </a:prstGeom>
      </xdr:spPr>
    </xdr:pic>
    <xdr:clientData/>
  </xdr:twoCellAnchor>
  <xdr:twoCellAnchor editAs="oneCell">
    <xdr:from>
      <xdr:col>17</xdr:col>
      <xdr:colOff>2998907</xdr:colOff>
      <xdr:row>227</xdr:row>
      <xdr:rowOff>34635</xdr:rowOff>
    </xdr:from>
    <xdr:to>
      <xdr:col>24</xdr:col>
      <xdr:colOff>593344</xdr:colOff>
      <xdr:row>271</xdr:row>
      <xdr:rowOff>129217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E8E6CE65-9FB7-7F86-81EF-3F2FCAD7D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17589" y="39346908"/>
          <a:ext cx="5785937" cy="7714582"/>
        </a:xfrm>
        <a:prstGeom prst="rect">
          <a:avLst/>
        </a:prstGeom>
      </xdr:spPr>
    </xdr:pic>
    <xdr:clientData/>
  </xdr:twoCellAnchor>
  <xdr:twoCellAnchor editAs="oneCell">
    <xdr:from>
      <xdr:col>17</xdr:col>
      <xdr:colOff>2993044</xdr:colOff>
      <xdr:row>181</xdr:row>
      <xdr:rowOff>167316</xdr:rowOff>
    </xdr:from>
    <xdr:to>
      <xdr:col>24</xdr:col>
      <xdr:colOff>587481</xdr:colOff>
      <xdr:row>226</xdr:row>
      <xdr:rowOff>88716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8D300940-A181-E41F-A66C-237BDAF9E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11726" y="31513225"/>
          <a:ext cx="5785937" cy="7714582"/>
        </a:xfrm>
        <a:prstGeom prst="rect">
          <a:avLst/>
        </a:prstGeom>
      </xdr:spPr>
    </xdr:pic>
    <xdr:clientData/>
  </xdr:twoCellAnchor>
  <xdr:twoCellAnchor editAs="oneCell">
    <xdr:from>
      <xdr:col>17</xdr:col>
      <xdr:colOff>2969862</xdr:colOff>
      <xdr:row>272</xdr:row>
      <xdr:rowOff>74862</xdr:rowOff>
    </xdr:from>
    <xdr:to>
      <xdr:col>24</xdr:col>
      <xdr:colOff>564299</xdr:colOff>
      <xdr:row>316</xdr:row>
      <xdr:rowOff>169444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39F31888-D425-55AC-0EC3-F54632E0D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8544" y="47180317"/>
          <a:ext cx="5785937" cy="7714582"/>
        </a:xfrm>
        <a:prstGeom prst="rect">
          <a:avLst/>
        </a:prstGeom>
      </xdr:spPr>
    </xdr:pic>
    <xdr:clientData/>
  </xdr:twoCellAnchor>
  <xdr:twoCellAnchor editAs="oneCell">
    <xdr:from>
      <xdr:col>17</xdr:col>
      <xdr:colOff>2912045</xdr:colOff>
      <xdr:row>317</xdr:row>
      <xdr:rowOff>103638</xdr:rowOff>
    </xdr:from>
    <xdr:to>
      <xdr:col>24</xdr:col>
      <xdr:colOff>506482</xdr:colOff>
      <xdr:row>362</xdr:row>
      <xdr:rowOff>25038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64DD3CA3-8CC2-08C8-C1E3-F6CB80F0D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30727" y="55002274"/>
          <a:ext cx="5785937" cy="7714582"/>
        </a:xfrm>
        <a:prstGeom prst="rect">
          <a:avLst/>
        </a:prstGeom>
      </xdr:spPr>
    </xdr:pic>
    <xdr:clientData/>
  </xdr:twoCellAnchor>
  <xdr:twoCellAnchor editAs="oneCell">
    <xdr:from>
      <xdr:col>17</xdr:col>
      <xdr:colOff>2854226</xdr:colOff>
      <xdr:row>363</xdr:row>
      <xdr:rowOff>11178</xdr:rowOff>
    </xdr:from>
    <xdr:to>
      <xdr:col>24</xdr:col>
      <xdr:colOff>448663</xdr:colOff>
      <xdr:row>407</xdr:row>
      <xdr:rowOff>105760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3414ED95-BCBF-7DCA-9560-5F3EFD6CB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72908" y="62876178"/>
          <a:ext cx="5785937" cy="7714582"/>
        </a:xfrm>
        <a:prstGeom prst="rect">
          <a:avLst/>
        </a:prstGeom>
      </xdr:spPr>
    </xdr:pic>
    <xdr:clientData/>
  </xdr:twoCellAnchor>
  <xdr:twoCellAnchor editAs="oneCell">
    <xdr:from>
      <xdr:col>17</xdr:col>
      <xdr:colOff>3004224</xdr:colOff>
      <xdr:row>91</xdr:row>
      <xdr:rowOff>143864</xdr:rowOff>
    </xdr:from>
    <xdr:to>
      <xdr:col>24</xdr:col>
      <xdr:colOff>598661</xdr:colOff>
      <xdr:row>136</xdr:row>
      <xdr:rowOff>65264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43E64989-8D1C-A021-046E-2FF396DF9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22906" y="15903409"/>
          <a:ext cx="5785937" cy="7714582"/>
        </a:xfrm>
        <a:prstGeom prst="rect">
          <a:avLst/>
        </a:prstGeom>
      </xdr:spPr>
    </xdr:pic>
    <xdr:clientData/>
  </xdr:twoCellAnchor>
  <xdr:twoCellAnchor editAs="oneCell">
    <xdr:from>
      <xdr:col>17</xdr:col>
      <xdr:colOff>2981043</xdr:colOff>
      <xdr:row>46</xdr:row>
      <xdr:rowOff>68727</xdr:rowOff>
    </xdr:from>
    <xdr:to>
      <xdr:col>24</xdr:col>
      <xdr:colOff>575480</xdr:colOff>
      <xdr:row>90</xdr:row>
      <xdr:rowOff>163309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9C88B573-3DC3-2427-71CE-1468D0413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99725" y="8035091"/>
          <a:ext cx="5785937" cy="7714582"/>
        </a:xfrm>
        <a:prstGeom prst="rect">
          <a:avLst/>
        </a:prstGeom>
      </xdr:spPr>
    </xdr:pic>
    <xdr:clientData/>
  </xdr:twoCellAnchor>
  <xdr:twoCellAnchor editAs="oneCell">
    <xdr:from>
      <xdr:col>17</xdr:col>
      <xdr:colOff>2975179</xdr:colOff>
      <xdr:row>0</xdr:row>
      <xdr:rowOff>149456</xdr:rowOff>
    </xdr:from>
    <xdr:to>
      <xdr:col>24</xdr:col>
      <xdr:colOff>569616</xdr:colOff>
      <xdr:row>45</xdr:row>
      <xdr:rowOff>70856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E7DF3AB2-FA44-F646-E41D-05610AA31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93861" y="149456"/>
          <a:ext cx="5785937" cy="77145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enneth%20Bell/OneDrive%20-%20Archer%20Knight%20Limited/Documents/The%20CK%20Group/Clients/Seller%20X/Smatch/Smatc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 Seller X"/>
      <sheetName val="Sheet1"/>
      <sheetName val="Data"/>
      <sheetName val="Pricing Sheet"/>
      <sheetName val="Image Links"/>
      <sheetName val="Count"/>
      <sheetName val="Data (2)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SKU</v>
          </cell>
          <cell r="B1" t="str">
            <v>Count</v>
          </cell>
        </row>
        <row r="2">
          <cell r="A2" t="str">
            <v>S-0RP</v>
          </cell>
          <cell r="B2">
            <v>25</v>
          </cell>
        </row>
        <row r="3">
          <cell r="A3" t="str">
            <v>S-0S0</v>
          </cell>
          <cell r="B3">
            <v>34</v>
          </cell>
        </row>
        <row r="4">
          <cell r="A4" t="str">
            <v>S-0S5</v>
          </cell>
          <cell r="B4">
            <v>48</v>
          </cell>
        </row>
        <row r="5">
          <cell r="A5" t="str">
            <v>S-0S6</v>
          </cell>
          <cell r="B5">
            <v>26</v>
          </cell>
        </row>
        <row r="6">
          <cell r="A6" t="str">
            <v>S-0WK</v>
          </cell>
          <cell r="B6">
            <v>24</v>
          </cell>
        </row>
        <row r="7">
          <cell r="A7" t="str">
            <v>S-0WP</v>
          </cell>
          <cell r="B7">
            <v>16</v>
          </cell>
        </row>
        <row r="8">
          <cell r="A8" t="str">
            <v>S-0WQ</v>
          </cell>
          <cell r="B8">
            <v>23</v>
          </cell>
        </row>
        <row r="9">
          <cell r="A9" t="str">
            <v>S-0X5</v>
          </cell>
          <cell r="B9">
            <v>14</v>
          </cell>
        </row>
        <row r="10">
          <cell r="A10" t="str">
            <v>S-0XA</v>
          </cell>
          <cell r="B10">
            <v>23</v>
          </cell>
        </row>
        <row r="11">
          <cell r="A11" t="str">
            <v>S-0XL</v>
          </cell>
          <cell r="B11">
            <v>34</v>
          </cell>
        </row>
        <row r="12">
          <cell r="A12" t="str">
            <v>S-0Y4</v>
          </cell>
          <cell r="B12">
            <v>98</v>
          </cell>
        </row>
        <row r="13">
          <cell r="A13" t="str">
            <v>S-0Y5</v>
          </cell>
          <cell r="B13">
            <v>33</v>
          </cell>
        </row>
        <row r="14">
          <cell r="A14" t="str">
            <v>S-0Y7</v>
          </cell>
          <cell r="B14">
            <v>390</v>
          </cell>
        </row>
        <row r="15">
          <cell r="A15" t="str">
            <v>S-0Y8</v>
          </cell>
          <cell r="B15">
            <v>227</v>
          </cell>
        </row>
        <row r="16">
          <cell r="A16" t="str">
            <v>S-0Y9</v>
          </cell>
          <cell r="B16">
            <v>39</v>
          </cell>
        </row>
        <row r="17">
          <cell r="A17" t="str">
            <v>S-0YA</v>
          </cell>
          <cell r="B17">
            <v>173</v>
          </cell>
        </row>
        <row r="18">
          <cell r="A18" t="str">
            <v>S-0YB</v>
          </cell>
          <cell r="B18">
            <v>102</v>
          </cell>
        </row>
        <row r="19">
          <cell r="A19" t="str">
            <v>S-0YC</v>
          </cell>
          <cell r="B19">
            <v>56</v>
          </cell>
        </row>
        <row r="20">
          <cell r="A20" t="str">
            <v>S-0YD</v>
          </cell>
          <cell r="B20">
            <v>66</v>
          </cell>
        </row>
        <row r="21">
          <cell r="A21" t="str">
            <v>S-0YE</v>
          </cell>
          <cell r="B21">
            <v>60</v>
          </cell>
        </row>
        <row r="22">
          <cell r="A22" t="str">
            <v>S-0YF</v>
          </cell>
          <cell r="B22">
            <v>254</v>
          </cell>
        </row>
        <row r="23">
          <cell r="A23" t="str">
            <v>S-0YG</v>
          </cell>
          <cell r="B23">
            <v>242</v>
          </cell>
        </row>
        <row r="24">
          <cell r="A24" t="str">
            <v>S-0YK</v>
          </cell>
          <cell r="B24">
            <v>2</v>
          </cell>
        </row>
        <row r="25">
          <cell r="A25" t="str">
            <v>S-0YL</v>
          </cell>
          <cell r="B25">
            <v>9</v>
          </cell>
        </row>
        <row r="26">
          <cell r="A26" t="str">
            <v>S-0YM</v>
          </cell>
          <cell r="B26">
            <v>103</v>
          </cell>
        </row>
        <row r="27">
          <cell r="A27" t="str">
            <v>S-0YN</v>
          </cell>
          <cell r="B27">
            <v>117</v>
          </cell>
        </row>
        <row r="28">
          <cell r="A28" t="str">
            <v>S-0YS</v>
          </cell>
          <cell r="B28">
            <v>28</v>
          </cell>
        </row>
        <row r="29">
          <cell r="A29" t="str">
            <v>S-192</v>
          </cell>
          <cell r="B29">
            <v>206</v>
          </cell>
        </row>
        <row r="30">
          <cell r="A30" t="str">
            <v>S-197</v>
          </cell>
          <cell r="B30">
            <v>72</v>
          </cell>
        </row>
        <row r="31">
          <cell r="A31" t="str">
            <v>S-19D</v>
          </cell>
          <cell r="B31">
            <v>13</v>
          </cell>
        </row>
        <row r="32">
          <cell r="A32" t="str">
            <v>S-19E</v>
          </cell>
          <cell r="B32">
            <v>20</v>
          </cell>
        </row>
        <row r="33">
          <cell r="A33" t="str">
            <v>S-19F</v>
          </cell>
          <cell r="B33">
            <v>12</v>
          </cell>
        </row>
        <row r="34">
          <cell r="A34" t="str">
            <v>S-19G</v>
          </cell>
          <cell r="B34">
            <v>22</v>
          </cell>
        </row>
        <row r="35">
          <cell r="A35" t="str">
            <v>S-19J</v>
          </cell>
          <cell r="B35">
            <v>71</v>
          </cell>
        </row>
        <row r="36">
          <cell r="A36" t="str">
            <v>S-19K</v>
          </cell>
          <cell r="B36">
            <v>57</v>
          </cell>
        </row>
        <row r="37">
          <cell r="A37" t="str">
            <v>S-19L</v>
          </cell>
          <cell r="B37">
            <v>26</v>
          </cell>
        </row>
        <row r="38">
          <cell r="A38" t="str">
            <v>S-19M</v>
          </cell>
          <cell r="B38">
            <v>2</v>
          </cell>
        </row>
        <row r="39">
          <cell r="A39" t="str">
            <v>S-1BA</v>
          </cell>
          <cell r="B39">
            <v>78</v>
          </cell>
        </row>
        <row r="40">
          <cell r="A40" t="str">
            <v>S-1BE</v>
          </cell>
          <cell r="B40">
            <v>22</v>
          </cell>
        </row>
        <row r="41">
          <cell r="A41" t="str">
            <v>S-1BQ</v>
          </cell>
          <cell r="B41">
            <v>18</v>
          </cell>
        </row>
        <row r="42">
          <cell r="A42" t="str">
            <v>S-1BR</v>
          </cell>
          <cell r="B42">
            <v>1</v>
          </cell>
        </row>
        <row r="43">
          <cell r="A43" t="str">
            <v>S-1BS</v>
          </cell>
          <cell r="B43">
            <v>81</v>
          </cell>
        </row>
        <row r="44">
          <cell r="A44" t="str">
            <v>S-1BV</v>
          </cell>
          <cell r="B44">
            <v>32</v>
          </cell>
        </row>
        <row r="45">
          <cell r="A45" t="str">
            <v>S-1C0</v>
          </cell>
          <cell r="B45">
            <v>65</v>
          </cell>
        </row>
        <row r="46">
          <cell r="A46" t="str">
            <v>S-1C1</v>
          </cell>
          <cell r="B46">
            <v>91</v>
          </cell>
        </row>
        <row r="47">
          <cell r="A47" t="str">
            <v>S-1C2</v>
          </cell>
          <cell r="B47">
            <v>58</v>
          </cell>
        </row>
        <row r="48">
          <cell r="A48" t="str">
            <v>S-1C3</v>
          </cell>
          <cell r="B48">
            <v>29</v>
          </cell>
        </row>
        <row r="49">
          <cell r="A49" t="str">
            <v>S-1C4</v>
          </cell>
          <cell r="B49">
            <v>40</v>
          </cell>
        </row>
        <row r="50">
          <cell r="A50" t="str">
            <v>S-1C5</v>
          </cell>
          <cell r="B50">
            <v>115</v>
          </cell>
        </row>
        <row r="51">
          <cell r="A51" t="str">
            <v>S-1CA</v>
          </cell>
          <cell r="B51">
            <v>18</v>
          </cell>
        </row>
        <row r="52">
          <cell r="A52" t="str">
            <v>S-1CE</v>
          </cell>
          <cell r="B52">
            <v>22</v>
          </cell>
        </row>
        <row r="53">
          <cell r="A53" t="str">
            <v>S-1CF</v>
          </cell>
          <cell r="B53">
            <v>31</v>
          </cell>
        </row>
        <row r="54">
          <cell r="A54" t="str">
            <v>S-1QR</v>
          </cell>
          <cell r="B54">
            <v>71</v>
          </cell>
        </row>
        <row r="55">
          <cell r="A55" t="str">
            <v>S-1QS</v>
          </cell>
          <cell r="B55">
            <v>22</v>
          </cell>
        </row>
        <row r="56">
          <cell r="A56" t="str">
            <v>S-1QT</v>
          </cell>
          <cell r="B56">
            <v>103</v>
          </cell>
        </row>
        <row r="57">
          <cell r="A57" t="str">
            <v>S-1QV</v>
          </cell>
          <cell r="B57">
            <v>3</v>
          </cell>
        </row>
        <row r="58">
          <cell r="A58" t="str">
            <v>S-1QW</v>
          </cell>
          <cell r="B58">
            <v>26</v>
          </cell>
        </row>
        <row r="59">
          <cell r="A59" t="str">
            <v>S-1QX</v>
          </cell>
          <cell r="B59">
            <v>69</v>
          </cell>
        </row>
        <row r="60">
          <cell r="A60" t="str">
            <v>S-1QY</v>
          </cell>
          <cell r="B60">
            <v>74</v>
          </cell>
        </row>
        <row r="61">
          <cell r="A61" t="str">
            <v>S-1QZ</v>
          </cell>
          <cell r="B61">
            <v>10</v>
          </cell>
        </row>
        <row r="62">
          <cell r="A62" t="str">
            <v>S-1R6</v>
          </cell>
          <cell r="B62">
            <v>49</v>
          </cell>
        </row>
        <row r="63">
          <cell r="A63" t="str">
            <v>S-1RB</v>
          </cell>
          <cell r="B63">
            <v>19</v>
          </cell>
        </row>
        <row r="64">
          <cell r="A64" t="str">
            <v>S-1RC</v>
          </cell>
          <cell r="B64">
            <v>90</v>
          </cell>
        </row>
        <row r="65">
          <cell r="A65" t="str">
            <v>S-1RD</v>
          </cell>
          <cell r="B65">
            <v>70</v>
          </cell>
        </row>
        <row r="66">
          <cell r="A66" t="str">
            <v>S-1RE</v>
          </cell>
          <cell r="B66">
            <v>31</v>
          </cell>
        </row>
        <row r="67">
          <cell r="A67" t="str">
            <v>S-1RF</v>
          </cell>
          <cell r="B67">
            <v>7</v>
          </cell>
        </row>
        <row r="68">
          <cell r="A68" t="str">
            <v>S-1SG</v>
          </cell>
          <cell r="B68">
            <v>76</v>
          </cell>
        </row>
        <row r="69">
          <cell r="A69" t="str">
            <v>S-1SH</v>
          </cell>
          <cell r="B69">
            <v>150</v>
          </cell>
        </row>
        <row r="70">
          <cell r="A70" t="str">
            <v>S-1SM</v>
          </cell>
          <cell r="B70">
            <v>38</v>
          </cell>
        </row>
        <row r="71">
          <cell r="A71" t="str">
            <v>S-1SN</v>
          </cell>
          <cell r="B71">
            <v>31</v>
          </cell>
        </row>
        <row r="72">
          <cell r="A72" t="str">
            <v>S-1SQ</v>
          </cell>
          <cell r="B72">
            <v>38</v>
          </cell>
        </row>
        <row r="73">
          <cell r="A73" t="str">
            <v>S-1SR</v>
          </cell>
          <cell r="B73">
            <v>61</v>
          </cell>
        </row>
        <row r="74">
          <cell r="A74" t="str">
            <v>S-1SS</v>
          </cell>
          <cell r="B74">
            <v>18</v>
          </cell>
        </row>
        <row r="75">
          <cell r="A75" t="str">
            <v>S-1UT</v>
          </cell>
          <cell r="B75">
            <v>34</v>
          </cell>
        </row>
        <row r="76">
          <cell r="A76" t="str">
            <v>S-1UX</v>
          </cell>
          <cell r="B76">
            <v>20</v>
          </cell>
        </row>
        <row r="77">
          <cell r="A77" t="str">
            <v>S-1WJ</v>
          </cell>
          <cell r="B77">
            <v>38</v>
          </cell>
        </row>
        <row r="78">
          <cell r="A78" t="str">
            <v>S-1WK</v>
          </cell>
          <cell r="B78">
            <v>13</v>
          </cell>
        </row>
        <row r="79">
          <cell r="A79" t="str">
            <v>S-206</v>
          </cell>
          <cell r="B79">
            <v>141</v>
          </cell>
        </row>
        <row r="80">
          <cell r="A80" t="str">
            <v>S-20A</v>
          </cell>
          <cell r="B80">
            <v>56</v>
          </cell>
        </row>
        <row r="81">
          <cell r="A81" t="str">
            <v>S-20K</v>
          </cell>
          <cell r="B81">
            <v>24</v>
          </cell>
        </row>
        <row r="82">
          <cell r="A82" t="str">
            <v>S-20L</v>
          </cell>
          <cell r="B82">
            <v>13</v>
          </cell>
        </row>
        <row r="83">
          <cell r="A83" t="str">
            <v>S-243</v>
          </cell>
          <cell r="B83">
            <v>56</v>
          </cell>
        </row>
        <row r="84">
          <cell r="A84" t="str">
            <v>S-26H</v>
          </cell>
          <cell r="B84">
            <v>32</v>
          </cell>
        </row>
        <row r="85">
          <cell r="A85" t="str">
            <v>S-26L</v>
          </cell>
          <cell r="B85">
            <v>7</v>
          </cell>
        </row>
        <row r="86">
          <cell r="A86" t="str">
            <v>S-270</v>
          </cell>
          <cell r="B86">
            <v>108</v>
          </cell>
        </row>
        <row r="87">
          <cell r="A87" t="str">
            <v>S-273</v>
          </cell>
          <cell r="B87">
            <v>16</v>
          </cell>
        </row>
        <row r="88">
          <cell r="A88" t="str">
            <v>S-274</v>
          </cell>
          <cell r="B88">
            <v>105</v>
          </cell>
        </row>
        <row r="89">
          <cell r="A89" t="str">
            <v>S-275</v>
          </cell>
          <cell r="B89">
            <v>179</v>
          </cell>
        </row>
        <row r="90">
          <cell r="A90" t="str">
            <v>S-276</v>
          </cell>
          <cell r="B90">
            <v>22</v>
          </cell>
        </row>
        <row r="91">
          <cell r="A91" t="str">
            <v>S-28X</v>
          </cell>
          <cell r="B91">
            <v>34</v>
          </cell>
        </row>
        <row r="92">
          <cell r="A92" t="str">
            <v>S-2C4</v>
          </cell>
          <cell r="B92">
            <v>65</v>
          </cell>
        </row>
        <row r="93">
          <cell r="A93" t="str">
            <v>S-2C5</v>
          </cell>
          <cell r="B93">
            <v>37</v>
          </cell>
        </row>
        <row r="94">
          <cell r="A94" t="str">
            <v>S-2C6</v>
          </cell>
          <cell r="B94">
            <v>40</v>
          </cell>
        </row>
        <row r="95">
          <cell r="A95" t="str">
            <v>S-2CL</v>
          </cell>
          <cell r="B95">
            <v>48</v>
          </cell>
        </row>
        <row r="96">
          <cell r="A96" t="str">
            <v>S-2CM</v>
          </cell>
          <cell r="B96">
            <v>17</v>
          </cell>
        </row>
        <row r="97">
          <cell r="A97" t="str">
            <v>S-2CP</v>
          </cell>
          <cell r="B97">
            <v>41</v>
          </cell>
        </row>
        <row r="98">
          <cell r="A98" t="str">
            <v>S-2CV</v>
          </cell>
          <cell r="B98">
            <v>50</v>
          </cell>
        </row>
        <row r="99">
          <cell r="A99" t="str">
            <v>S-2CX</v>
          </cell>
          <cell r="B99">
            <v>110</v>
          </cell>
        </row>
        <row r="100">
          <cell r="A100" t="str">
            <v>S-2D0</v>
          </cell>
          <cell r="B100">
            <v>119</v>
          </cell>
        </row>
        <row r="101">
          <cell r="A101" t="str">
            <v>S-2D2</v>
          </cell>
          <cell r="B101">
            <v>115</v>
          </cell>
        </row>
        <row r="102">
          <cell r="A102" t="str">
            <v>S-2D5</v>
          </cell>
          <cell r="B102">
            <v>77</v>
          </cell>
        </row>
        <row r="103">
          <cell r="A103" t="str">
            <v>S-2D7</v>
          </cell>
          <cell r="B103">
            <v>143</v>
          </cell>
        </row>
        <row r="104">
          <cell r="A104" t="str">
            <v>S-2D9</v>
          </cell>
          <cell r="B104">
            <v>247</v>
          </cell>
        </row>
        <row r="105">
          <cell r="A105" t="str">
            <v>S-2DE</v>
          </cell>
          <cell r="B105">
            <v>256</v>
          </cell>
        </row>
        <row r="106">
          <cell r="A106" t="str">
            <v>S-2DF</v>
          </cell>
          <cell r="B106">
            <v>45</v>
          </cell>
        </row>
        <row r="107">
          <cell r="A107" t="str">
            <v>S-2DK</v>
          </cell>
          <cell r="B107">
            <v>380</v>
          </cell>
        </row>
        <row r="108">
          <cell r="A108" t="str">
            <v>S-2DL</v>
          </cell>
          <cell r="B108">
            <v>247</v>
          </cell>
        </row>
        <row r="109">
          <cell r="A109" t="str">
            <v>S-2DM</v>
          </cell>
          <cell r="B109">
            <v>240</v>
          </cell>
        </row>
        <row r="110">
          <cell r="A110" t="str">
            <v>S-2DQ</v>
          </cell>
          <cell r="B110">
            <v>95</v>
          </cell>
        </row>
        <row r="111">
          <cell r="A111" t="str">
            <v>S-2DR</v>
          </cell>
          <cell r="B111">
            <v>94</v>
          </cell>
        </row>
        <row r="112">
          <cell r="A112" t="str">
            <v>S-2DS</v>
          </cell>
          <cell r="B112">
            <v>23</v>
          </cell>
        </row>
        <row r="113">
          <cell r="A113" t="str">
            <v>S-2DV</v>
          </cell>
          <cell r="B113">
            <v>81</v>
          </cell>
        </row>
        <row r="114">
          <cell r="A114" t="str">
            <v>S-2DW</v>
          </cell>
          <cell r="B114">
            <v>50</v>
          </cell>
        </row>
        <row r="115">
          <cell r="A115" t="str">
            <v>S-2DX</v>
          </cell>
          <cell r="B115">
            <v>58</v>
          </cell>
        </row>
        <row r="116">
          <cell r="A116" t="str">
            <v>S-2E0</v>
          </cell>
          <cell r="B116">
            <v>59</v>
          </cell>
        </row>
        <row r="117">
          <cell r="A117" t="str">
            <v>S-2E1</v>
          </cell>
          <cell r="B117">
            <v>51</v>
          </cell>
        </row>
        <row r="118">
          <cell r="A118" t="str">
            <v>S-2E2</v>
          </cell>
          <cell r="B118">
            <v>22</v>
          </cell>
        </row>
        <row r="119">
          <cell r="A119" t="str">
            <v>S-2FG</v>
          </cell>
          <cell r="B119">
            <v>30</v>
          </cell>
        </row>
        <row r="120">
          <cell r="A120" t="str">
            <v>S-2HP</v>
          </cell>
          <cell r="B120">
            <v>48</v>
          </cell>
        </row>
        <row r="121">
          <cell r="A121" t="str">
            <v>S-2HU</v>
          </cell>
          <cell r="B121">
            <v>32</v>
          </cell>
        </row>
        <row r="122">
          <cell r="A122" t="str">
            <v>S-2HV</v>
          </cell>
          <cell r="B122">
            <v>70</v>
          </cell>
        </row>
        <row r="123">
          <cell r="A123" t="str">
            <v>S-2HW</v>
          </cell>
          <cell r="B123">
            <v>16</v>
          </cell>
        </row>
        <row r="124">
          <cell r="A124" t="str">
            <v>S-2HZ</v>
          </cell>
          <cell r="B124">
            <v>41</v>
          </cell>
        </row>
        <row r="125">
          <cell r="A125" t="str">
            <v>S-2J0</v>
          </cell>
          <cell r="B125">
            <v>88</v>
          </cell>
        </row>
        <row r="126">
          <cell r="A126" t="str">
            <v>S-2J1</v>
          </cell>
          <cell r="B126">
            <v>44</v>
          </cell>
        </row>
        <row r="127">
          <cell r="A127" t="str">
            <v>S-2J8</v>
          </cell>
          <cell r="B127">
            <v>14</v>
          </cell>
        </row>
        <row r="128">
          <cell r="A128" t="str">
            <v>S-2NG</v>
          </cell>
          <cell r="B128">
            <v>32</v>
          </cell>
        </row>
        <row r="129">
          <cell r="A129" t="str">
            <v>S-2PE</v>
          </cell>
          <cell r="B129">
            <v>20</v>
          </cell>
        </row>
        <row r="130">
          <cell r="A130" t="str">
            <v>S-2VA</v>
          </cell>
          <cell r="B130">
            <v>27</v>
          </cell>
        </row>
        <row r="131">
          <cell r="A131" t="str">
            <v>S-2VB</v>
          </cell>
          <cell r="B131">
            <v>166</v>
          </cell>
        </row>
        <row r="132">
          <cell r="A132" t="str">
            <v>S-2VC</v>
          </cell>
          <cell r="B132">
            <v>70</v>
          </cell>
        </row>
        <row r="133">
          <cell r="A133" t="str">
            <v>S-2VD</v>
          </cell>
          <cell r="B133">
            <v>2</v>
          </cell>
        </row>
        <row r="134">
          <cell r="A134" t="str">
            <v>S-2VE</v>
          </cell>
          <cell r="B134">
            <v>6</v>
          </cell>
        </row>
        <row r="135">
          <cell r="A135" t="str">
            <v>S-2VF</v>
          </cell>
          <cell r="B135">
            <v>28</v>
          </cell>
        </row>
        <row r="136">
          <cell r="A136" t="str">
            <v>S-2VG</v>
          </cell>
          <cell r="B136">
            <v>107</v>
          </cell>
        </row>
        <row r="137">
          <cell r="A137" t="str">
            <v>S-2VH</v>
          </cell>
          <cell r="B137">
            <v>53</v>
          </cell>
        </row>
        <row r="138">
          <cell r="A138" t="str">
            <v>S-2VJ</v>
          </cell>
          <cell r="B138">
            <v>2</v>
          </cell>
        </row>
        <row r="139">
          <cell r="A139" t="str">
            <v>S-2VK</v>
          </cell>
          <cell r="B139">
            <v>4</v>
          </cell>
        </row>
        <row r="140">
          <cell r="A140" t="str">
            <v>S-2W1</v>
          </cell>
          <cell r="B140">
            <v>50</v>
          </cell>
        </row>
        <row r="141">
          <cell r="A141" t="str">
            <v>S-2W2</v>
          </cell>
          <cell r="B141">
            <v>50</v>
          </cell>
        </row>
        <row r="142">
          <cell r="A142" t="str">
            <v>S-2W3</v>
          </cell>
          <cell r="B142">
            <v>18</v>
          </cell>
        </row>
        <row r="143">
          <cell r="A143" t="str">
            <v>S-2W4</v>
          </cell>
          <cell r="B143">
            <v>4</v>
          </cell>
        </row>
        <row r="144">
          <cell r="A144" t="str">
            <v>S-2WT</v>
          </cell>
          <cell r="B144">
            <v>44</v>
          </cell>
        </row>
        <row r="145">
          <cell r="A145" t="str">
            <v>S-2Z6</v>
          </cell>
          <cell r="B145">
            <v>82</v>
          </cell>
        </row>
        <row r="146">
          <cell r="A146" t="str">
            <v>S-33E</v>
          </cell>
          <cell r="B146">
            <v>56</v>
          </cell>
        </row>
        <row r="147">
          <cell r="A147" t="str">
            <v>S-36B</v>
          </cell>
          <cell r="B147">
            <v>18</v>
          </cell>
        </row>
        <row r="148">
          <cell r="A148" t="str">
            <v>S-36C</v>
          </cell>
          <cell r="B148">
            <v>17</v>
          </cell>
        </row>
        <row r="149">
          <cell r="A149" t="str">
            <v>S-36D</v>
          </cell>
          <cell r="B149">
            <v>21</v>
          </cell>
        </row>
        <row r="150">
          <cell r="A150" t="str">
            <v>S-36F</v>
          </cell>
          <cell r="B150">
            <v>6</v>
          </cell>
        </row>
        <row r="151">
          <cell r="A151" t="str">
            <v>S-36H</v>
          </cell>
          <cell r="B151">
            <v>10</v>
          </cell>
        </row>
        <row r="152">
          <cell r="A152" t="str">
            <v>S-36J</v>
          </cell>
          <cell r="B152">
            <v>15</v>
          </cell>
        </row>
        <row r="153">
          <cell r="A153" t="str">
            <v>S-388</v>
          </cell>
          <cell r="B153">
            <v>115</v>
          </cell>
        </row>
        <row r="154">
          <cell r="A154" t="str">
            <v>S-389</v>
          </cell>
          <cell r="B154">
            <v>95</v>
          </cell>
        </row>
        <row r="155">
          <cell r="A155" t="str">
            <v>S-38A</v>
          </cell>
          <cell r="B155">
            <v>21</v>
          </cell>
        </row>
        <row r="156">
          <cell r="A156" t="str">
            <v>S-38D</v>
          </cell>
          <cell r="B156">
            <v>11</v>
          </cell>
        </row>
        <row r="157">
          <cell r="A157" t="str">
            <v>S-38E</v>
          </cell>
          <cell r="B157">
            <v>13</v>
          </cell>
        </row>
        <row r="158">
          <cell r="A158" t="str">
            <v>S-38F</v>
          </cell>
          <cell r="B158">
            <v>35</v>
          </cell>
        </row>
        <row r="159">
          <cell r="A159" t="str">
            <v>S-38K</v>
          </cell>
          <cell r="B159">
            <v>37</v>
          </cell>
        </row>
        <row r="160">
          <cell r="A160" t="str">
            <v>S-38L</v>
          </cell>
          <cell r="B160">
            <v>20</v>
          </cell>
        </row>
        <row r="161">
          <cell r="A161" t="str">
            <v>S-38M</v>
          </cell>
          <cell r="B161">
            <v>12</v>
          </cell>
        </row>
        <row r="162">
          <cell r="A162" t="str">
            <v>S-38U</v>
          </cell>
          <cell r="B162">
            <v>22</v>
          </cell>
        </row>
        <row r="163">
          <cell r="A163" t="str">
            <v>S-38V</v>
          </cell>
          <cell r="B163">
            <v>109</v>
          </cell>
        </row>
        <row r="164">
          <cell r="A164" t="str">
            <v>S-39N</v>
          </cell>
          <cell r="B164">
            <v>15</v>
          </cell>
        </row>
        <row r="165">
          <cell r="A165" t="str">
            <v>S-3BB</v>
          </cell>
          <cell r="B165">
            <v>28</v>
          </cell>
        </row>
        <row r="166">
          <cell r="A166" t="str">
            <v>S-3BC</v>
          </cell>
          <cell r="B166">
            <v>10</v>
          </cell>
        </row>
        <row r="167">
          <cell r="A167" t="str">
            <v>S-3CY</v>
          </cell>
          <cell r="B167">
            <v>49</v>
          </cell>
        </row>
        <row r="168">
          <cell r="A168" t="str">
            <v>S-3CZ</v>
          </cell>
          <cell r="B168">
            <v>58</v>
          </cell>
        </row>
        <row r="169">
          <cell r="A169" t="str">
            <v>S-3D1</v>
          </cell>
          <cell r="B169">
            <v>79</v>
          </cell>
        </row>
        <row r="170">
          <cell r="A170" t="str">
            <v>S-3DG</v>
          </cell>
          <cell r="B170">
            <v>26</v>
          </cell>
        </row>
        <row r="171">
          <cell r="A171" t="str">
            <v>S-3DT</v>
          </cell>
          <cell r="B171">
            <v>58</v>
          </cell>
        </row>
        <row r="172">
          <cell r="A172" t="str">
            <v>S-3FL</v>
          </cell>
          <cell r="B172">
            <v>14</v>
          </cell>
        </row>
        <row r="173">
          <cell r="A173" t="str">
            <v>S-3FM</v>
          </cell>
          <cell r="B173">
            <v>2</v>
          </cell>
        </row>
        <row r="174">
          <cell r="A174" t="str">
            <v>S-3FN</v>
          </cell>
          <cell r="B174">
            <v>65</v>
          </cell>
        </row>
        <row r="175">
          <cell r="A175" t="str">
            <v>S-3FP</v>
          </cell>
          <cell r="B175">
            <v>84</v>
          </cell>
        </row>
        <row r="176">
          <cell r="A176" t="str">
            <v>S-3FS</v>
          </cell>
          <cell r="B176">
            <v>9</v>
          </cell>
        </row>
        <row r="177">
          <cell r="A177" t="str">
            <v>S-3FW</v>
          </cell>
          <cell r="B177">
            <v>27</v>
          </cell>
        </row>
        <row r="178">
          <cell r="A178" t="str">
            <v>S-3G0</v>
          </cell>
          <cell r="B178">
            <v>19</v>
          </cell>
        </row>
        <row r="179">
          <cell r="A179" t="str">
            <v>S-3JQ</v>
          </cell>
          <cell r="B179">
            <v>47</v>
          </cell>
        </row>
        <row r="180">
          <cell r="A180" t="str">
            <v>S-3JR</v>
          </cell>
          <cell r="B180">
            <v>44</v>
          </cell>
        </row>
        <row r="181">
          <cell r="A181" t="str">
            <v>S-3JS</v>
          </cell>
          <cell r="B181">
            <v>15</v>
          </cell>
        </row>
        <row r="182">
          <cell r="A182" t="str">
            <v>S-3JT</v>
          </cell>
          <cell r="B182">
            <v>5</v>
          </cell>
        </row>
        <row r="183">
          <cell r="A183" t="str">
            <v>S-3JV</v>
          </cell>
          <cell r="B183">
            <v>35</v>
          </cell>
        </row>
        <row r="184">
          <cell r="A184" t="str">
            <v>S-3JW</v>
          </cell>
          <cell r="B184">
            <v>2</v>
          </cell>
        </row>
        <row r="185">
          <cell r="A185" t="str">
            <v>S-3JX</v>
          </cell>
          <cell r="B185">
            <v>8</v>
          </cell>
        </row>
        <row r="186">
          <cell r="A186" t="str">
            <v>S-3JY</v>
          </cell>
          <cell r="B186">
            <v>28</v>
          </cell>
        </row>
        <row r="187">
          <cell r="A187" t="str">
            <v>S-3JZ</v>
          </cell>
          <cell r="B187">
            <v>13</v>
          </cell>
        </row>
        <row r="188">
          <cell r="A188" t="str">
            <v>S-3K0</v>
          </cell>
          <cell r="B188">
            <v>75</v>
          </cell>
        </row>
        <row r="189">
          <cell r="A189" t="str">
            <v>S-3K1</v>
          </cell>
          <cell r="B189">
            <v>39</v>
          </cell>
        </row>
        <row r="190">
          <cell r="A190" t="str">
            <v>S-3K2</v>
          </cell>
          <cell r="B190">
            <v>15</v>
          </cell>
        </row>
        <row r="191">
          <cell r="A191" t="str">
            <v>S-3K3</v>
          </cell>
          <cell r="B191">
            <v>28</v>
          </cell>
        </row>
        <row r="192">
          <cell r="A192" t="str">
            <v>S-3K4</v>
          </cell>
          <cell r="B192">
            <v>4</v>
          </cell>
        </row>
        <row r="193">
          <cell r="A193" t="str">
            <v>S-3K5</v>
          </cell>
          <cell r="B193">
            <v>33</v>
          </cell>
        </row>
        <row r="194">
          <cell r="A194" t="str">
            <v>S-3K6</v>
          </cell>
          <cell r="B194">
            <v>113</v>
          </cell>
        </row>
        <row r="195">
          <cell r="A195" t="str">
            <v>S-3K7</v>
          </cell>
          <cell r="B195">
            <v>70</v>
          </cell>
        </row>
        <row r="196">
          <cell r="A196" t="str">
            <v>S-3K8</v>
          </cell>
          <cell r="B196">
            <v>21</v>
          </cell>
        </row>
        <row r="197">
          <cell r="A197" t="str">
            <v>S-3K9</v>
          </cell>
          <cell r="B197">
            <v>23</v>
          </cell>
        </row>
        <row r="198">
          <cell r="A198" t="str">
            <v>S-3KA</v>
          </cell>
          <cell r="B198">
            <v>15</v>
          </cell>
        </row>
        <row r="199">
          <cell r="A199" t="str">
            <v>S-3KB</v>
          </cell>
          <cell r="B199">
            <v>79</v>
          </cell>
        </row>
        <row r="200">
          <cell r="A200" t="str">
            <v>S-3KC</v>
          </cell>
          <cell r="B200">
            <v>8</v>
          </cell>
        </row>
        <row r="201">
          <cell r="A201" t="str">
            <v>S-3KD</v>
          </cell>
          <cell r="B201">
            <v>36</v>
          </cell>
        </row>
        <row r="202">
          <cell r="A202" t="str">
            <v>S-3KE</v>
          </cell>
          <cell r="B202">
            <v>30</v>
          </cell>
        </row>
        <row r="203">
          <cell r="A203" t="str">
            <v>S-3KF</v>
          </cell>
          <cell r="B203">
            <v>27</v>
          </cell>
        </row>
        <row r="204">
          <cell r="A204" t="str">
            <v>S-3KG</v>
          </cell>
          <cell r="B204">
            <v>42</v>
          </cell>
        </row>
        <row r="205">
          <cell r="A205" t="str">
            <v>S-3KH</v>
          </cell>
          <cell r="B205">
            <v>19</v>
          </cell>
        </row>
        <row r="206">
          <cell r="A206" t="str">
            <v>S-3KJ</v>
          </cell>
          <cell r="B206">
            <v>42</v>
          </cell>
        </row>
        <row r="207">
          <cell r="A207" t="str">
            <v>S-3KL</v>
          </cell>
          <cell r="B207">
            <v>12</v>
          </cell>
        </row>
        <row r="208">
          <cell r="A208" t="str">
            <v>S-3KV</v>
          </cell>
          <cell r="B208">
            <v>16</v>
          </cell>
        </row>
        <row r="209">
          <cell r="A209" t="str">
            <v>S-3L2</v>
          </cell>
          <cell r="B209">
            <v>87</v>
          </cell>
        </row>
        <row r="210">
          <cell r="A210" t="str">
            <v>S-3L3</v>
          </cell>
          <cell r="B210">
            <v>32</v>
          </cell>
        </row>
        <row r="211">
          <cell r="A211" t="str">
            <v>S-3L4</v>
          </cell>
          <cell r="B211">
            <v>6</v>
          </cell>
        </row>
        <row r="212">
          <cell r="A212" t="str">
            <v>S-3L9</v>
          </cell>
          <cell r="B212">
            <v>33</v>
          </cell>
        </row>
        <row r="213">
          <cell r="A213" t="str">
            <v>S-3LD</v>
          </cell>
          <cell r="B213">
            <v>23</v>
          </cell>
        </row>
        <row r="214">
          <cell r="A214" t="str">
            <v>S-3LE</v>
          </cell>
          <cell r="B214">
            <v>38</v>
          </cell>
        </row>
        <row r="215">
          <cell r="A215" t="str">
            <v>S-3LF</v>
          </cell>
          <cell r="B215">
            <v>24</v>
          </cell>
        </row>
        <row r="216">
          <cell r="A216" t="str">
            <v>S-3LG</v>
          </cell>
          <cell r="B216">
            <v>44</v>
          </cell>
        </row>
        <row r="217">
          <cell r="A217" t="str">
            <v>S-3LJ</v>
          </cell>
          <cell r="B217">
            <v>37</v>
          </cell>
        </row>
        <row r="218">
          <cell r="A218" t="str">
            <v>S-3LP</v>
          </cell>
          <cell r="B218">
            <v>16</v>
          </cell>
        </row>
        <row r="219">
          <cell r="A219" t="str">
            <v>S-3LQ</v>
          </cell>
          <cell r="B219">
            <v>12</v>
          </cell>
        </row>
        <row r="220">
          <cell r="A220" t="str">
            <v>S-3LZ</v>
          </cell>
          <cell r="B220">
            <v>84</v>
          </cell>
        </row>
        <row r="221">
          <cell r="A221" t="str">
            <v>S-3M0</v>
          </cell>
          <cell r="B221">
            <v>59</v>
          </cell>
        </row>
        <row r="222">
          <cell r="A222" t="str">
            <v>S-3M4</v>
          </cell>
          <cell r="B222">
            <v>41</v>
          </cell>
        </row>
        <row r="223">
          <cell r="A223" t="str">
            <v>S-3NY</v>
          </cell>
          <cell r="B223">
            <v>10</v>
          </cell>
        </row>
        <row r="224">
          <cell r="A224" t="str">
            <v>S-3NZ</v>
          </cell>
          <cell r="B224">
            <v>16</v>
          </cell>
        </row>
        <row r="225">
          <cell r="A225" t="str">
            <v>S-3P0</v>
          </cell>
          <cell r="B225">
            <v>40</v>
          </cell>
        </row>
        <row r="226">
          <cell r="A226" t="str">
            <v>S-3P2</v>
          </cell>
          <cell r="B226">
            <v>16</v>
          </cell>
        </row>
        <row r="227">
          <cell r="A227" t="str">
            <v>S-3P6</v>
          </cell>
          <cell r="B227">
            <v>15</v>
          </cell>
        </row>
        <row r="228">
          <cell r="A228" t="str">
            <v>S-3P7</v>
          </cell>
          <cell r="B228">
            <v>17</v>
          </cell>
        </row>
        <row r="229">
          <cell r="A229" t="str">
            <v>S-3P8</v>
          </cell>
          <cell r="B229">
            <v>66</v>
          </cell>
        </row>
        <row r="230">
          <cell r="A230" t="str">
            <v>S-3P9</v>
          </cell>
          <cell r="B230">
            <v>118</v>
          </cell>
        </row>
        <row r="231">
          <cell r="A231" t="str">
            <v>S-3PA</v>
          </cell>
          <cell r="B231">
            <v>103</v>
          </cell>
        </row>
        <row r="232">
          <cell r="A232" t="str">
            <v>S-3PB</v>
          </cell>
          <cell r="B232">
            <v>41</v>
          </cell>
        </row>
        <row r="233">
          <cell r="A233" t="str">
            <v>S-3PC</v>
          </cell>
          <cell r="B233">
            <v>29</v>
          </cell>
        </row>
        <row r="234">
          <cell r="A234" t="str">
            <v>S-3PD</v>
          </cell>
          <cell r="B234">
            <v>67</v>
          </cell>
        </row>
        <row r="235">
          <cell r="A235" t="str">
            <v>S-3PE</v>
          </cell>
          <cell r="B235">
            <v>174</v>
          </cell>
        </row>
        <row r="236">
          <cell r="A236" t="str">
            <v>S-3PF</v>
          </cell>
          <cell r="B236">
            <v>62</v>
          </cell>
        </row>
        <row r="237">
          <cell r="A237" t="str">
            <v>S-3PG</v>
          </cell>
          <cell r="B237">
            <v>43</v>
          </cell>
        </row>
        <row r="238">
          <cell r="A238" t="str">
            <v>S-3PH</v>
          </cell>
          <cell r="B238">
            <v>33</v>
          </cell>
        </row>
        <row r="239">
          <cell r="A239" t="str">
            <v>S-3R0</v>
          </cell>
          <cell r="B239">
            <v>12</v>
          </cell>
        </row>
        <row r="240">
          <cell r="A240" t="str">
            <v>S-3R1</v>
          </cell>
          <cell r="B240">
            <v>22</v>
          </cell>
        </row>
        <row r="241">
          <cell r="A241" t="str">
            <v>S-3R2</v>
          </cell>
          <cell r="B241">
            <v>42</v>
          </cell>
        </row>
        <row r="242">
          <cell r="A242" t="str">
            <v>S-3R3</v>
          </cell>
          <cell r="B242">
            <v>15</v>
          </cell>
        </row>
        <row r="243">
          <cell r="A243" t="str">
            <v>S-3R4</v>
          </cell>
          <cell r="B243">
            <v>11</v>
          </cell>
        </row>
        <row r="244">
          <cell r="A244" t="str">
            <v>S-3R5</v>
          </cell>
          <cell r="B244">
            <v>4</v>
          </cell>
        </row>
        <row r="245">
          <cell r="A245" t="str">
            <v>S-3R6</v>
          </cell>
          <cell r="B245">
            <v>16</v>
          </cell>
        </row>
        <row r="246">
          <cell r="A246" t="str">
            <v>S-3R7</v>
          </cell>
          <cell r="B246">
            <v>8</v>
          </cell>
        </row>
        <row r="247">
          <cell r="A247" t="str">
            <v>S-3R8</v>
          </cell>
          <cell r="B247">
            <v>2</v>
          </cell>
        </row>
        <row r="248">
          <cell r="A248" t="str">
            <v>S-3R9</v>
          </cell>
          <cell r="B248">
            <v>18</v>
          </cell>
        </row>
        <row r="249">
          <cell r="A249" t="str">
            <v>S-3RA</v>
          </cell>
          <cell r="B249">
            <v>12</v>
          </cell>
        </row>
        <row r="250">
          <cell r="A250" t="str">
            <v>S-3RB</v>
          </cell>
          <cell r="B250">
            <v>2</v>
          </cell>
        </row>
        <row r="251">
          <cell r="A251" t="str">
            <v>S-3RC</v>
          </cell>
          <cell r="B251">
            <v>4</v>
          </cell>
        </row>
        <row r="252">
          <cell r="A252" t="str">
            <v>S-3RF</v>
          </cell>
          <cell r="B252">
            <v>71</v>
          </cell>
        </row>
        <row r="253">
          <cell r="A253" t="str">
            <v>S-3RG</v>
          </cell>
          <cell r="B253">
            <v>97</v>
          </cell>
        </row>
        <row r="254">
          <cell r="A254" t="str">
            <v>S-3RH</v>
          </cell>
          <cell r="B254">
            <v>76</v>
          </cell>
        </row>
        <row r="255">
          <cell r="A255" t="str">
            <v>S-3RJ</v>
          </cell>
          <cell r="B255">
            <v>10</v>
          </cell>
        </row>
        <row r="256">
          <cell r="A256" t="str">
            <v>S-3RK</v>
          </cell>
          <cell r="B256">
            <v>20</v>
          </cell>
        </row>
        <row r="257">
          <cell r="A257" t="str">
            <v>S-3RL</v>
          </cell>
          <cell r="B257">
            <v>8</v>
          </cell>
        </row>
        <row r="258">
          <cell r="A258" t="str">
            <v>S-3RM</v>
          </cell>
          <cell r="B258">
            <v>37</v>
          </cell>
        </row>
        <row r="259">
          <cell r="A259" t="str">
            <v>S-3RN</v>
          </cell>
          <cell r="B259">
            <v>95</v>
          </cell>
        </row>
        <row r="260">
          <cell r="A260" t="str">
            <v>S-3RP</v>
          </cell>
          <cell r="B260">
            <v>53</v>
          </cell>
        </row>
        <row r="261">
          <cell r="A261" t="str">
            <v>S-3RQ</v>
          </cell>
          <cell r="B261">
            <v>18</v>
          </cell>
        </row>
        <row r="262">
          <cell r="A262" t="str">
            <v>S-3RW</v>
          </cell>
          <cell r="B262">
            <v>5</v>
          </cell>
        </row>
        <row r="263">
          <cell r="A263" t="str">
            <v>S-3RX</v>
          </cell>
          <cell r="B263">
            <v>30</v>
          </cell>
        </row>
        <row r="264">
          <cell r="A264" t="str">
            <v>S-3RY</v>
          </cell>
          <cell r="B264">
            <v>62</v>
          </cell>
        </row>
        <row r="265">
          <cell r="A265" t="str">
            <v>S-3RZ</v>
          </cell>
          <cell r="B265">
            <v>10</v>
          </cell>
        </row>
        <row r="266">
          <cell r="A266" t="str">
            <v>S-3S0</v>
          </cell>
          <cell r="B266">
            <v>17</v>
          </cell>
        </row>
        <row r="267">
          <cell r="A267" t="str">
            <v>S-3S1</v>
          </cell>
          <cell r="B267">
            <v>16</v>
          </cell>
        </row>
        <row r="268">
          <cell r="A268" t="str">
            <v>S-3S2</v>
          </cell>
          <cell r="B268">
            <v>54</v>
          </cell>
        </row>
        <row r="269">
          <cell r="A269" t="str">
            <v>S-3S3</v>
          </cell>
          <cell r="B269">
            <v>162</v>
          </cell>
        </row>
        <row r="270">
          <cell r="A270" t="str">
            <v>S-3S4</v>
          </cell>
          <cell r="B270">
            <v>28</v>
          </cell>
        </row>
        <row r="271">
          <cell r="A271" t="str">
            <v>S-3S5</v>
          </cell>
          <cell r="B271">
            <v>19</v>
          </cell>
        </row>
        <row r="272">
          <cell r="A272" t="str">
            <v>S-3S6</v>
          </cell>
          <cell r="B272">
            <v>6</v>
          </cell>
        </row>
        <row r="273">
          <cell r="A273" t="str">
            <v>S-3S7</v>
          </cell>
          <cell r="B273">
            <v>27</v>
          </cell>
        </row>
        <row r="274">
          <cell r="A274" t="str">
            <v>S-3S8</v>
          </cell>
          <cell r="B274">
            <v>90</v>
          </cell>
        </row>
        <row r="275">
          <cell r="A275" t="str">
            <v>S-3S9</v>
          </cell>
          <cell r="B275">
            <v>53</v>
          </cell>
        </row>
        <row r="276">
          <cell r="A276" t="str">
            <v>S-3SA</v>
          </cell>
          <cell r="B276">
            <v>26</v>
          </cell>
        </row>
        <row r="277">
          <cell r="A277" t="str">
            <v>S-3SB</v>
          </cell>
          <cell r="B277">
            <v>15</v>
          </cell>
        </row>
        <row r="278">
          <cell r="A278" t="str">
            <v>S-3SC</v>
          </cell>
          <cell r="B278">
            <v>41</v>
          </cell>
        </row>
        <row r="279">
          <cell r="A279" t="str">
            <v>S-3SD</v>
          </cell>
          <cell r="B279">
            <v>117</v>
          </cell>
        </row>
        <row r="280">
          <cell r="A280" t="str">
            <v>S-3SE</v>
          </cell>
          <cell r="B280">
            <v>58</v>
          </cell>
        </row>
        <row r="281">
          <cell r="A281" t="str">
            <v>S-3SF</v>
          </cell>
          <cell r="B281">
            <v>36</v>
          </cell>
        </row>
        <row r="282">
          <cell r="A282" t="str">
            <v>S-3SH</v>
          </cell>
          <cell r="B282">
            <v>1</v>
          </cell>
        </row>
        <row r="283">
          <cell r="A283" t="str">
            <v>S-3SJ</v>
          </cell>
          <cell r="B283">
            <v>68</v>
          </cell>
        </row>
        <row r="284">
          <cell r="A284" t="str">
            <v>S-3SK</v>
          </cell>
          <cell r="B284">
            <v>23</v>
          </cell>
        </row>
        <row r="285">
          <cell r="A285" t="str">
            <v>S-3SL</v>
          </cell>
          <cell r="B285">
            <v>13</v>
          </cell>
        </row>
        <row r="286">
          <cell r="A286" t="str">
            <v>S-3SM</v>
          </cell>
          <cell r="B286">
            <v>9</v>
          </cell>
        </row>
        <row r="287">
          <cell r="A287" t="str">
            <v>S-3SN</v>
          </cell>
          <cell r="B287">
            <v>56</v>
          </cell>
        </row>
        <row r="288">
          <cell r="A288" t="str">
            <v>S-3SP</v>
          </cell>
          <cell r="B288">
            <v>53</v>
          </cell>
        </row>
        <row r="289">
          <cell r="A289" t="str">
            <v>S-3SQ</v>
          </cell>
          <cell r="B289">
            <v>55</v>
          </cell>
        </row>
        <row r="290">
          <cell r="A290" t="str">
            <v>S-3SR</v>
          </cell>
          <cell r="B290">
            <v>50</v>
          </cell>
        </row>
        <row r="291">
          <cell r="A291" t="str">
            <v>S-3SZ</v>
          </cell>
          <cell r="B291">
            <v>20</v>
          </cell>
        </row>
        <row r="292">
          <cell r="A292" t="str">
            <v>S-3T0</v>
          </cell>
          <cell r="B292">
            <v>19</v>
          </cell>
        </row>
        <row r="293">
          <cell r="A293" t="str">
            <v>S-3T1</v>
          </cell>
          <cell r="B293">
            <v>11</v>
          </cell>
        </row>
        <row r="294">
          <cell r="A294" t="str">
            <v>S-3T7</v>
          </cell>
          <cell r="B294">
            <v>38</v>
          </cell>
        </row>
        <row r="295">
          <cell r="A295" t="str">
            <v>S-3T8</v>
          </cell>
          <cell r="B295">
            <v>161</v>
          </cell>
        </row>
        <row r="296">
          <cell r="A296" t="str">
            <v>S-3T9</v>
          </cell>
          <cell r="B296">
            <v>191</v>
          </cell>
        </row>
        <row r="297">
          <cell r="A297" t="str">
            <v>S-3TA</v>
          </cell>
          <cell r="B297">
            <v>116</v>
          </cell>
        </row>
        <row r="298">
          <cell r="A298" t="str">
            <v>S-3TB</v>
          </cell>
          <cell r="B298">
            <v>97</v>
          </cell>
        </row>
        <row r="299">
          <cell r="A299" t="str">
            <v>S-3TD</v>
          </cell>
          <cell r="B299">
            <v>28</v>
          </cell>
        </row>
        <row r="300">
          <cell r="A300" t="str">
            <v>S-3TE</v>
          </cell>
          <cell r="B300">
            <v>38</v>
          </cell>
        </row>
        <row r="301">
          <cell r="A301" t="str">
            <v>S-3TF</v>
          </cell>
          <cell r="B301">
            <v>23</v>
          </cell>
        </row>
        <row r="302">
          <cell r="A302" t="str">
            <v>S-3TG</v>
          </cell>
          <cell r="B302">
            <v>20</v>
          </cell>
        </row>
        <row r="303">
          <cell r="A303" t="str">
            <v>S-3TH</v>
          </cell>
          <cell r="B303">
            <v>23</v>
          </cell>
        </row>
        <row r="304">
          <cell r="A304" t="str">
            <v>S-3TJ</v>
          </cell>
          <cell r="B304">
            <v>90</v>
          </cell>
        </row>
        <row r="305">
          <cell r="A305" t="str">
            <v>S-3TK</v>
          </cell>
          <cell r="B305">
            <v>62</v>
          </cell>
        </row>
        <row r="306">
          <cell r="A306" t="str">
            <v>S-3TL</v>
          </cell>
          <cell r="B306">
            <v>48</v>
          </cell>
        </row>
        <row r="307">
          <cell r="A307" t="str">
            <v>S-3TM</v>
          </cell>
          <cell r="B307">
            <v>39</v>
          </cell>
        </row>
        <row r="308">
          <cell r="A308" t="str">
            <v>S-3TN</v>
          </cell>
          <cell r="B308">
            <v>23</v>
          </cell>
        </row>
        <row r="309">
          <cell r="A309" t="str">
            <v>S-3TP</v>
          </cell>
          <cell r="B309">
            <v>110</v>
          </cell>
        </row>
        <row r="310">
          <cell r="A310" t="str">
            <v>S-3TQ</v>
          </cell>
          <cell r="B310">
            <v>82</v>
          </cell>
        </row>
        <row r="311">
          <cell r="A311" t="str">
            <v>S-3TR</v>
          </cell>
          <cell r="B311">
            <v>45</v>
          </cell>
        </row>
        <row r="312">
          <cell r="A312" t="str">
            <v>S-3TS</v>
          </cell>
          <cell r="B312">
            <v>29</v>
          </cell>
        </row>
        <row r="313">
          <cell r="A313" t="str">
            <v>S-3TT</v>
          </cell>
          <cell r="B313">
            <v>11</v>
          </cell>
        </row>
        <row r="314">
          <cell r="A314" t="str">
            <v>S-3TU</v>
          </cell>
          <cell r="B314">
            <v>22</v>
          </cell>
        </row>
        <row r="315">
          <cell r="A315" t="str">
            <v>S-3TV</v>
          </cell>
          <cell r="B315">
            <v>12</v>
          </cell>
        </row>
        <row r="316">
          <cell r="A316" t="str">
            <v>S-3TW</v>
          </cell>
          <cell r="B316">
            <v>3</v>
          </cell>
        </row>
        <row r="317">
          <cell r="A317" t="str">
            <v>S-3TX</v>
          </cell>
          <cell r="B317">
            <v>5</v>
          </cell>
        </row>
        <row r="318">
          <cell r="A318" t="str">
            <v>S-3U8</v>
          </cell>
          <cell r="B318">
            <v>17</v>
          </cell>
        </row>
        <row r="319">
          <cell r="A319" t="str">
            <v>S-3U9</v>
          </cell>
          <cell r="B319">
            <v>7</v>
          </cell>
        </row>
        <row r="320">
          <cell r="A320" t="str">
            <v>S-3UB</v>
          </cell>
          <cell r="B320">
            <v>9</v>
          </cell>
        </row>
        <row r="321">
          <cell r="A321" t="str">
            <v>S-3UC</v>
          </cell>
          <cell r="B321">
            <v>27</v>
          </cell>
        </row>
        <row r="322">
          <cell r="A322" t="str">
            <v>S-3UD</v>
          </cell>
          <cell r="B322">
            <v>55</v>
          </cell>
        </row>
        <row r="323">
          <cell r="A323" t="str">
            <v>S-3UE</v>
          </cell>
          <cell r="B323">
            <v>185</v>
          </cell>
        </row>
        <row r="324">
          <cell r="A324" t="str">
            <v>S-3UF</v>
          </cell>
          <cell r="B324">
            <v>80</v>
          </cell>
        </row>
        <row r="325">
          <cell r="A325" t="str">
            <v>S-3UG</v>
          </cell>
          <cell r="B325">
            <v>30</v>
          </cell>
        </row>
        <row r="326">
          <cell r="A326" t="str">
            <v>S-3UH</v>
          </cell>
          <cell r="B326">
            <v>11</v>
          </cell>
        </row>
        <row r="327">
          <cell r="A327" t="str">
            <v>S-3UP</v>
          </cell>
          <cell r="B327">
            <v>31</v>
          </cell>
        </row>
        <row r="328">
          <cell r="A328" t="str">
            <v>S-3UQ</v>
          </cell>
          <cell r="B328">
            <v>16</v>
          </cell>
        </row>
        <row r="329">
          <cell r="A329" t="str">
            <v>S-3UR</v>
          </cell>
          <cell r="B329">
            <v>3</v>
          </cell>
        </row>
        <row r="330">
          <cell r="A330" t="str">
            <v>S-3US</v>
          </cell>
          <cell r="B330">
            <v>11</v>
          </cell>
        </row>
        <row r="331">
          <cell r="A331" t="str">
            <v>S-3UU</v>
          </cell>
          <cell r="B331">
            <v>29</v>
          </cell>
        </row>
        <row r="332">
          <cell r="A332" t="str">
            <v>S-3UV</v>
          </cell>
          <cell r="B332">
            <v>37</v>
          </cell>
        </row>
        <row r="333">
          <cell r="A333" t="str">
            <v>S-3UW</v>
          </cell>
          <cell r="B333">
            <v>20</v>
          </cell>
        </row>
        <row r="334">
          <cell r="A334" t="str">
            <v>S-3UX</v>
          </cell>
          <cell r="B334">
            <v>3</v>
          </cell>
        </row>
        <row r="335">
          <cell r="A335" t="str">
            <v>S-3UY</v>
          </cell>
          <cell r="B335">
            <v>6</v>
          </cell>
        </row>
        <row r="336">
          <cell r="A336" t="str">
            <v>S-3WK</v>
          </cell>
          <cell r="B336">
            <v>13</v>
          </cell>
        </row>
        <row r="337">
          <cell r="A337" t="str">
            <v>S-3WL</v>
          </cell>
          <cell r="B337">
            <v>38</v>
          </cell>
        </row>
        <row r="338">
          <cell r="A338" t="str">
            <v>S-3WM</v>
          </cell>
          <cell r="B338">
            <v>23</v>
          </cell>
        </row>
        <row r="339">
          <cell r="A339" t="str">
            <v>S-3WN</v>
          </cell>
          <cell r="B339">
            <v>23</v>
          </cell>
        </row>
        <row r="340">
          <cell r="A340" t="str">
            <v>S-3WR</v>
          </cell>
          <cell r="B340">
            <v>16</v>
          </cell>
        </row>
        <row r="341">
          <cell r="A341" t="str">
            <v>S-3WS</v>
          </cell>
          <cell r="B341">
            <v>13</v>
          </cell>
        </row>
        <row r="342">
          <cell r="A342" t="str">
            <v>S-3WT</v>
          </cell>
          <cell r="B342">
            <v>21</v>
          </cell>
        </row>
        <row r="343">
          <cell r="A343" t="str">
            <v>S-3WV</v>
          </cell>
          <cell r="B343">
            <v>3</v>
          </cell>
        </row>
        <row r="344">
          <cell r="A344" t="str">
            <v>S-3WW</v>
          </cell>
          <cell r="B344">
            <v>71</v>
          </cell>
        </row>
        <row r="345">
          <cell r="A345" t="str">
            <v>S-3WX</v>
          </cell>
          <cell r="B345">
            <v>18</v>
          </cell>
        </row>
        <row r="346">
          <cell r="A346" t="str">
            <v>S-3WY</v>
          </cell>
          <cell r="B346">
            <v>39</v>
          </cell>
        </row>
        <row r="347">
          <cell r="A347" t="str">
            <v>S-3X8</v>
          </cell>
          <cell r="B347">
            <v>15</v>
          </cell>
        </row>
        <row r="348">
          <cell r="A348" t="str">
            <v>S-3XE</v>
          </cell>
          <cell r="B348">
            <v>12</v>
          </cell>
        </row>
        <row r="349">
          <cell r="A349" t="str">
            <v>S-3XF</v>
          </cell>
          <cell r="B349">
            <v>10</v>
          </cell>
        </row>
        <row r="350">
          <cell r="A350" t="str">
            <v>S-3XG</v>
          </cell>
          <cell r="B350">
            <v>21</v>
          </cell>
        </row>
        <row r="351">
          <cell r="A351" t="str">
            <v>S-3XH</v>
          </cell>
          <cell r="B351">
            <v>15</v>
          </cell>
        </row>
        <row r="352">
          <cell r="A352" t="str">
            <v>S-3YB</v>
          </cell>
          <cell r="B352">
            <v>93</v>
          </cell>
        </row>
        <row r="353">
          <cell r="A353" t="str">
            <v>S-3YC</v>
          </cell>
          <cell r="B353">
            <v>86</v>
          </cell>
        </row>
        <row r="354">
          <cell r="A354" t="str">
            <v>S-3YD</v>
          </cell>
          <cell r="B354">
            <v>65</v>
          </cell>
        </row>
        <row r="355">
          <cell r="A355" t="str">
            <v>S-3YE</v>
          </cell>
          <cell r="B355">
            <v>25</v>
          </cell>
        </row>
        <row r="356">
          <cell r="A356" t="str">
            <v>S-3YF</v>
          </cell>
          <cell r="B356">
            <v>12</v>
          </cell>
        </row>
        <row r="357">
          <cell r="A357" t="str">
            <v>S-3YG</v>
          </cell>
          <cell r="B357">
            <v>17</v>
          </cell>
        </row>
        <row r="358">
          <cell r="A358" t="str">
            <v>S-3YH</v>
          </cell>
          <cell r="B358">
            <v>25</v>
          </cell>
        </row>
        <row r="359">
          <cell r="A359" t="str">
            <v>S-3YJ</v>
          </cell>
          <cell r="B359">
            <v>13</v>
          </cell>
        </row>
        <row r="360">
          <cell r="A360" t="str">
            <v>S-3YK</v>
          </cell>
          <cell r="B360">
            <v>6</v>
          </cell>
        </row>
        <row r="361">
          <cell r="A361" t="str">
            <v>S-3YP</v>
          </cell>
          <cell r="B361">
            <v>14</v>
          </cell>
        </row>
        <row r="362">
          <cell r="A362" t="str">
            <v>S-3YQ</v>
          </cell>
          <cell r="B362">
            <v>70</v>
          </cell>
        </row>
        <row r="363">
          <cell r="A363" t="str">
            <v>S-3YT</v>
          </cell>
          <cell r="B363">
            <v>23</v>
          </cell>
        </row>
        <row r="364">
          <cell r="A364" t="str">
            <v>S-3YU</v>
          </cell>
          <cell r="B364">
            <v>33</v>
          </cell>
        </row>
        <row r="365">
          <cell r="A365" t="str">
            <v>S-3YV</v>
          </cell>
          <cell r="B365">
            <v>31</v>
          </cell>
        </row>
        <row r="366">
          <cell r="A366" t="str">
            <v>S-3YW</v>
          </cell>
          <cell r="B366">
            <v>14</v>
          </cell>
        </row>
        <row r="367">
          <cell r="A367" t="str">
            <v>S-3YX</v>
          </cell>
          <cell r="B367">
            <v>14</v>
          </cell>
        </row>
        <row r="368">
          <cell r="A368" t="str">
            <v>S-3YY</v>
          </cell>
          <cell r="B368">
            <v>7</v>
          </cell>
        </row>
        <row r="369">
          <cell r="A369" t="str">
            <v>S-3YZ</v>
          </cell>
          <cell r="B369">
            <v>12</v>
          </cell>
        </row>
        <row r="370">
          <cell r="A370" t="str">
            <v>S-3Z0</v>
          </cell>
          <cell r="B370">
            <v>7</v>
          </cell>
        </row>
        <row r="371">
          <cell r="A371" t="str">
            <v>S-3Z1</v>
          </cell>
          <cell r="B371">
            <v>15</v>
          </cell>
        </row>
        <row r="372">
          <cell r="A372" t="str">
            <v>S-3Z6</v>
          </cell>
          <cell r="B372">
            <v>23</v>
          </cell>
        </row>
        <row r="373">
          <cell r="A373" t="str">
            <v>S-3ZG</v>
          </cell>
          <cell r="B373">
            <v>27</v>
          </cell>
        </row>
        <row r="374">
          <cell r="A374" t="str">
            <v>S-3ZH</v>
          </cell>
          <cell r="B374">
            <v>26</v>
          </cell>
        </row>
        <row r="375">
          <cell r="A375" t="str">
            <v>Total</v>
          </cell>
          <cell r="B375">
            <v>17691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4"/>
  <sheetViews>
    <sheetView tabSelected="1" topLeftCell="E1" zoomScale="55" zoomScaleNormal="55" workbookViewId="0">
      <pane ySplit="1" topLeftCell="A2" activePane="bottomLeft" state="frozen"/>
      <selection pane="bottomLeft" activeCell="AF172" sqref="AF172"/>
    </sheetView>
  </sheetViews>
  <sheetFormatPr defaultColWidth="10.875" defaultRowHeight="12.75"/>
  <cols>
    <col min="1" max="1" width="40" style="2" bestFit="1" customWidth="1"/>
    <col min="2" max="2" width="11.625" style="2" bestFit="1" customWidth="1"/>
    <col min="3" max="3" width="7.375" style="2" bestFit="1" customWidth="1"/>
    <col min="4" max="4" width="14.125" style="2" bestFit="1" customWidth="1"/>
    <col min="5" max="5" width="62.875" style="2" bestFit="1" customWidth="1"/>
    <col min="6" max="6" width="12.375" style="2" bestFit="1" customWidth="1"/>
    <col min="7" max="8" width="12.625" style="2" bestFit="1" customWidth="1"/>
    <col min="9" max="9" width="31.625" style="2" bestFit="1" customWidth="1"/>
    <col min="10" max="10" width="7.625" style="2" bestFit="1" customWidth="1"/>
    <col min="11" max="11" width="27.125" style="2" bestFit="1" customWidth="1"/>
    <col min="12" max="12" width="7.875" style="2" customWidth="1"/>
    <col min="13" max="14" width="10.875" style="2"/>
    <col min="15" max="15" width="27.875" style="2" bestFit="1" customWidth="1"/>
    <col min="16" max="16" width="10.875" style="3"/>
    <col min="17" max="17" width="11.375" style="2" bestFit="1" customWidth="1"/>
    <col min="18" max="18" width="57.375" style="2" customWidth="1"/>
    <col min="19" max="16384" width="10.875" style="2"/>
  </cols>
  <sheetData>
    <row r="1" spans="1:19" s="12" customFormat="1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3" t="s">
        <v>15</v>
      </c>
      <c r="Q1" s="12" t="s">
        <v>16</v>
      </c>
      <c r="R1" s="12" t="s">
        <v>1460</v>
      </c>
    </row>
    <row r="2" spans="1:19">
      <c r="A2" s="2" t="s">
        <v>17</v>
      </c>
      <c r="B2" s="2" t="s">
        <v>18</v>
      </c>
      <c r="C2" s="2" t="s">
        <v>19</v>
      </c>
      <c r="D2" s="14">
        <v>5055906508230</v>
      </c>
      <c r="E2" s="31" t="s">
        <v>20</v>
      </c>
      <c r="F2" s="31" t="s">
        <v>21</v>
      </c>
      <c r="G2" s="31" t="s">
        <v>22</v>
      </c>
      <c r="H2" s="31" t="s">
        <v>23</v>
      </c>
      <c r="I2" s="31" t="s">
        <v>24</v>
      </c>
      <c r="J2" s="31" t="s">
        <v>25</v>
      </c>
      <c r="K2" s="31" t="s">
        <v>26</v>
      </c>
      <c r="L2" s="31" t="s">
        <v>27</v>
      </c>
      <c r="M2" s="31" t="s">
        <v>28</v>
      </c>
      <c r="N2" s="31">
        <f>VLOOKUP(C2,[1]Count!$A$1:$B$375,2,FALSE)</f>
        <v>25</v>
      </c>
      <c r="O2" s="31" t="str">
        <f>CONCATENATE(F2,"-",G2,"-",H2)</f>
        <v xml:space="preserve">Bottom-Tights -High Waist </v>
      </c>
      <c r="P2" s="30">
        <v>11.5</v>
      </c>
      <c r="Q2" s="30">
        <f>N2*P2</f>
        <v>287.5</v>
      </c>
      <c r="R2" s="34" t="s">
        <v>1087</v>
      </c>
      <c r="S2" s="4"/>
    </row>
    <row r="3" spans="1:19">
      <c r="A3" s="2" t="s">
        <v>29</v>
      </c>
      <c r="B3" s="2" t="s">
        <v>18</v>
      </c>
      <c r="C3" s="2" t="s">
        <v>30</v>
      </c>
      <c r="D3" s="14">
        <v>5055906508377</v>
      </c>
      <c r="E3" s="31" t="s">
        <v>31</v>
      </c>
      <c r="F3" s="31" t="s">
        <v>21</v>
      </c>
      <c r="G3" s="31" t="s">
        <v>22</v>
      </c>
      <c r="H3" s="31" t="s">
        <v>23</v>
      </c>
      <c r="I3" s="31" t="s">
        <v>24</v>
      </c>
      <c r="J3" s="31" t="s">
        <v>25</v>
      </c>
      <c r="K3" s="31" t="s">
        <v>32</v>
      </c>
      <c r="L3" s="31" t="s">
        <v>33</v>
      </c>
      <c r="M3" s="31" t="s">
        <v>28</v>
      </c>
      <c r="N3" s="31">
        <f>VLOOKUP(C3,[1]Count!$A$1:$B$375,2,FALSE)</f>
        <v>34</v>
      </c>
      <c r="O3" s="31" t="str">
        <f t="shared" ref="O3:O66" si="0">CONCATENATE(F3,"-",G3,"-",H3)</f>
        <v xml:space="preserve">Bottom-Tights -High Waist </v>
      </c>
      <c r="P3" s="30">
        <v>11.5</v>
      </c>
      <c r="Q3" s="30">
        <f t="shared" ref="Q3:Q66" si="1">N3*P3</f>
        <v>391</v>
      </c>
      <c r="R3" s="34" t="s">
        <v>1088</v>
      </c>
      <c r="S3" s="4"/>
    </row>
    <row r="4" spans="1:19">
      <c r="A4" s="2" t="s">
        <v>34</v>
      </c>
      <c r="B4" s="2" t="s">
        <v>18</v>
      </c>
      <c r="C4" s="2" t="s">
        <v>35</v>
      </c>
      <c r="D4" s="14">
        <v>5055906508476</v>
      </c>
      <c r="E4" s="31" t="s">
        <v>36</v>
      </c>
      <c r="F4" s="31" t="s">
        <v>21</v>
      </c>
      <c r="G4" s="31" t="s">
        <v>22</v>
      </c>
      <c r="H4" s="31" t="s">
        <v>23</v>
      </c>
      <c r="I4" s="31" t="s">
        <v>24</v>
      </c>
      <c r="J4" s="31" t="s">
        <v>25</v>
      </c>
      <c r="K4" s="31" t="s">
        <v>37</v>
      </c>
      <c r="L4" s="31" t="s">
        <v>33</v>
      </c>
      <c r="M4" s="31" t="s">
        <v>28</v>
      </c>
      <c r="N4" s="31">
        <f>VLOOKUP(C4,[1]Count!$A$1:$B$375,2,FALSE)</f>
        <v>48</v>
      </c>
      <c r="O4" s="31" t="str">
        <f t="shared" si="0"/>
        <v xml:space="preserve">Bottom-Tights -High Waist </v>
      </c>
      <c r="P4" s="30">
        <v>11.5</v>
      </c>
      <c r="Q4" s="30">
        <f t="shared" si="1"/>
        <v>552</v>
      </c>
      <c r="R4" s="34" t="s">
        <v>1089</v>
      </c>
      <c r="S4" s="4"/>
    </row>
    <row r="5" spans="1:19">
      <c r="A5" s="2" t="s">
        <v>34</v>
      </c>
      <c r="B5" s="2" t="s">
        <v>18</v>
      </c>
      <c r="C5" s="2" t="s">
        <v>38</v>
      </c>
      <c r="D5" s="14">
        <v>5055906508483</v>
      </c>
      <c r="E5" s="31" t="s">
        <v>39</v>
      </c>
      <c r="F5" s="31" t="s">
        <v>21</v>
      </c>
      <c r="G5" s="31" t="s">
        <v>22</v>
      </c>
      <c r="H5" s="31" t="s">
        <v>23</v>
      </c>
      <c r="I5" s="31" t="s">
        <v>24</v>
      </c>
      <c r="J5" s="31" t="s">
        <v>25</v>
      </c>
      <c r="K5" s="31" t="s">
        <v>37</v>
      </c>
      <c r="L5" s="31" t="s">
        <v>27</v>
      </c>
      <c r="M5" s="31" t="s">
        <v>28</v>
      </c>
      <c r="N5" s="31">
        <f>VLOOKUP(C5,[1]Count!$A$1:$B$375,2,FALSE)</f>
        <v>26</v>
      </c>
      <c r="O5" s="31" t="str">
        <f t="shared" si="0"/>
        <v xml:space="preserve">Bottom-Tights -High Waist </v>
      </c>
      <c r="P5" s="30">
        <v>11.5</v>
      </c>
      <c r="Q5" s="30">
        <f t="shared" si="1"/>
        <v>299</v>
      </c>
      <c r="R5" s="34" t="s">
        <v>1090</v>
      </c>
      <c r="S5" s="4"/>
    </row>
    <row r="6" spans="1:19">
      <c r="A6" s="2" t="s">
        <v>40</v>
      </c>
      <c r="B6" s="2" t="s">
        <v>41</v>
      </c>
      <c r="C6" s="2" t="s">
        <v>42</v>
      </c>
      <c r="D6" s="14">
        <v>5055906506830</v>
      </c>
      <c r="E6" s="31" t="s">
        <v>43</v>
      </c>
      <c r="F6" s="31" t="s">
        <v>21</v>
      </c>
      <c r="G6" s="31" t="s">
        <v>44</v>
      </c>
      <c r="H6" s="31" t="s">
        <v>23</v>
      </c>
      <c r="I6" s="31" t="s">
        <v>24</v>
      </c>
      <c r="J6" s="31" t="s">
        <v>25</v>
      </c>
      <c r="K6" s="31" t="s">
        <v>45</v>
      </c>
      <c r="L6" s="31" t="s">
        <v>27</v>
      </c>
      <c r="M6" s="31" t="s">
        <v>46</v>
      </c>
      <c r="N6" s="31">
        <f>VLOOKUP(C6,[1]Count!$A$1:$B$375,2,FALSE)</f>
        <v>24</v>
      </c>
      <c r="O6" s="31" t="str">
        <f t="shared" si="0"/>
        <v xml:space="preserve">Bottom-Capri -High Waist </v>
      </c>
      <c r="P6" s="30">
        <v>5.75</v>
      </c>
      <c r="Q6" s="30">
        <f t="shared" si="1"/>
        <v>138</v>
      </c>
      <c r="R6" s="34" t="s">
        <v>1091</v>
      </c>
      <c r="S6" s="4"/>
    </row>
    <row r="7" spans="1:19">
      <c r="A7" s="2" t="s">
        <v>47</v>
      </c>
      <c r="B7" s="2" t="s">
        <v>41</v>
      </c>
      <c r="C7" s="2" t="s">
        <v>48</v>
      </c>
      <c r="D7" s="14">
        <v>5055906506724</v>
      </c>
      <c r="E7" s="31" t="s">
        <v>49</v>
      </c>
      <c r="F7" s="31" t="s">
        <v>21</v>
      </c>
      <c r="G7" s="31" t="s">
        <v>44</v>
      </c>
      <c r="H7" s="31" t="s">
        <v>23</v>
      </c>
      <c r="I7" s="31" t="s">
        <v>24</v>
      </c>
      <c r="J7" s="31" t="s">
        <v>25</v>
      </c>
      <c r="K7" s="31" t="s">
        <v>50</v>
      </c>
      <c r="L7" s="31" t="s">
        <v>33</v>
      </c>
      <c r="M7" s="31" t="s">
        <v>46</v>
      </c>
      <c r="N7" s="31">
        <f>VLOOKUP(C7,[1]Count!$A$1:$B$375,2,FALSE)</f>
        <v>16</v>
      </c>
      <c r="O7" s="31" t="str">
        <f t="shared" si="0"/>
        <v xml:space="preserve">Bottom-Capri -High Waist </v>
      </c>
      <c r="P7" s="30">
        <v>5.75</v>
      </c>
      <c r="Q7" s="30">
        <f t="shared" si="1"/>
        <v>92</v>
      </c>
      <c r="R7" s="34" t="s">
        <v>1092</v>
      </c>
      <c r="S7" s="4"/>
    </row>
    <row r="8" spans="1:19">
      <c r="A8" s="2" t="s">
        <v>47</v>
      </c>
      <c r="B8" s="2" t="s">
        <v>41</v>
      </c>
      <c r="C8" s="2" t="s">
        <v>51</v>
      </c>
      <c r="D8" s="14">
        <v>5055906506731</v>
      </c>
      <c r="E8" s="31" t="s">
        <v>52</v>
      </c>
      <c r="F8" s="31" t="s">
        <v>21</v>
      </c>
      <c r="G8" s="31" t="s">
        <v>44</v>
      </c>
      <c r="H8" s="31" t="s">
        <v>23</v>
      </c>
      <c r="I8" s="31" t="s">
        <v>24</v>
      </c>
      <c r="J8" s="31" t="s">
        <v>25</v>
      </c>
      <c r="K8" s="31" t="s">
        <v>50</v>
      </c>
      <c r="L8" s="31" t="s">
        <v>27</v>
      </c>
      <c r="M8" s="31" t="s">
        <v>46</v>
      </c>
      <c r="N8" s="31">
        <f>VLOOKUP(C8,[1]Count!$A$1:$B$375,2,FALSE)</f>
        <v>23</v>
      </c>
      <c r="O8" s="31" t="str">
        <f t="shared" si="0"/>
        <v xml:space="preserve">Bottom-Capri -High Waist </v>
      </c>
      <c r="P8" s="30">
        <v>5.75</v>
      </c>
      <c r="Q8" s="30">
        <f t="shared" si="1"/>
        <v>132.25</v>
      </c>
      <c r="R8" s="34" t="s">
        <v>1093</v>
      </c>
      <c r="S8" s="4"/>
    </row>
    <row r="9" spans="1:19">
      <c r="A9" s="2" t="s">
        <v>53</v>
      </c>
      <c r="B9" s="2" t="s">
        <v>41</v>
      </c>
      <c r="C9" s="2" t="s">
        <v>54</v>
      </c>
      <c r="D9" s="14">
        <v>5055906506632</v>
      </c>
      <c r="E9" s="31" t="s">
        <v>55</v>
      </c>
      <c r="F9" s="31" t="s">
        <v>21</v>
      </c>
      <c r="G9" s="31" t="s">
        <v>44</v>
      </c>
      <c r="H9" s="31" t="s">
        <v>23</v>
      </c>
      <c r="I9" s="31" t="s">
        <v>24</v>
      </c>
      <c r="J9" s="31" t="s">
        <v>25</v>
      </c>
      <c r="K9" s="31" t="s">
        <v>56</v>
      </c>
      <c r="L9" s="31" t="s">
        <v>27</v>
      </c>
      <c r="M9" s="31" t="s">
        <v>46</v>
      </c>
      <c r="N9" s="31">
        <f>VLOOKUP(C9,[1]Count!$A$1:$B$375,2,FALSE)</f>
        <v>14</v>
      </c>
      <c r="O9" s="31" t="str">
        <f t="shared" si="0"/>
        <v xml:space="preserve">Bottom-Capri -High Waist </v>
      </c>
      <c r="P9" s="30">
        <v>5.75</v>
      </c>
      <c r="Q9" s="30">
        <f t="shared" si="1"/>
        <v>80.5</v>
      </c>
      <c r="R9" s="34" t="s">
        <v>1094</v>
      </c>
      <c r="S9" s="4"/>
    </row>
    <row r="10" spans="1:19">
      <c r="A10" s="2" t="s">
        <v>57</v>
      </c>
      <c r="B10" s="2" t="s">
        <v>41</v>
      </c>
      <c r="C10" s="2" t="s">
        <v>58</v>
      </c>
      <c r="D10" s="14">
        <v>5055906506588</v>
      </c>
      <c r="E10" s="31" t="s">
        <v>59</v>
      </c>
      <c r="F10" s="31" t="s">
        <v>21</v>
      </c>
      <c r="G10" s="31" t="s">
        <v>44</v>
      </c>
      <c r="H10" s="31" t="s">
        <v>23</v>
      </c>
      <c r="I10" s="31" t="s">
        <v>24</v>
      </c>
      <c r="J10" s="31" t="s">
        <v>25</v>
      </c>
      <c r="K10" s="31" t="s">
        <v>60</v>
      </c>
      <c r="L10" s="31" t="s">
        <v>27</v>
      </c>
      <c r="M10" s="31" t="s">
        <v>46</v>
      </c>
      <c r="N10" s="31">
        <f>VLOOKUP(C10,[1]Count!$A$1:$B$375,2,FALSE)</f>
        <v>23</v>
      </c>
      <c r="O10" s="31" t="str">
        <f t="shared" si="0"/>
        <v xml:space="preserve">Bottom-Capri -High Waist </v>
      </c>
      <c r="P10" s="30">
        <v>5.75</v>
      </c>
      <c r="Q10" s="30">
        <f t="shared" si="1"/>
        <v>132.25</v>
      </c>
      <c r="R10" s="34" t="s">
        <v>1095</v>
      </c>
      <c r="S10" s="4"/>
    </row>
    <row r="11" spans="1:19">
      <c r="A11" s="2" t="s">
        <v>61</v>
      </c>
      <c r="B11" s="2" t="s">
        <v>41</v>
      </c>
      <c r="C11" s="2" t="s">
        <v>62</v>
      </c>
      <c r="D11" s="14">
        <v>5055906506786</v>
      </c>
      <c r="E11" s="31" t="s">
        <v>63</v>
      </c>
      <c r="F11" s="31" t="s">
        <v>21</v>
      </c>
      <c r="G11" s="31" t="s">
        <v>44</v>
      </c>
      <c r="H11" s="31" t="s">
        <v>23</v>
      </c>
      <c r="I11" s="31" t="s">
        <v>24</v>
      </c>
      <c r="J11" s="31" t="s">
        <v>25</v>
      </c>
      <c r="K11" s="31" t="s">
        <v>64</v>
      </c>
      <c r="L11" s="31" t="s">
        <v>27</v>
      </c>
      <c r="M11" s="31" t="s">
        <v>46</v>
      </c>
      <c r="N11" s="31">
        <f>VLOOKUP(C11,[1]Count!$A$1:$B$375,2,FALSE)</f>
        <v>34</v>
      </c>
      <c r="O11" s="31" t="str">
        <f t="shared" si="0"/>
        <v xml:space="preserve">Bottom-Capri -High Waist </v>
      </c>
      <c r="P11" s="30">
        <v>5.75</v>
      </c>
      <c r="Q11" s="30">
        <f t="shared" si="1"/>
        <v>195.5</v>
      </c>
      <c r="R11" s="34" t="s">
        <v>1096</v>
      </c>
      <c r="S11" s="4"/>
    </row>
    <row r="12" spans="1:19">
      <c r="A12" s="2" t="s">
        <v>65</v>
      </c>
      <c r="B12" s="2" t="s">
        <v>66</v>
      </c>
      <c r="C12" s="2" t="s">
        <v>67</v>
      </c>
      <c r="D12" s="14">
        <v>5055906506113</v>
      </c>
      <c r="E12" s="31" t="s">
        <v>68</v>
      </c>
      <c r="F12" s="31" t="s">
        <v>21</v>
      </c>
      <c r="G12" s="31" t="s">
        <v>22</v>
      </c>
      <c r="H12" s="31" t="s">
        <v>23</v>
      </c>
      <c r="I12" s="31" t="s">
        <v>24</v>
      </c>
      <c r="J12" s="31" t="s">
        <v>25</v>
      </c>
      <c r="K12" s="31" t="s">
        <v>26</v>
      </c>
      <c r="L12" s="31" t="s">
        <v>69</v>
      </c>
      <c r="M12" s="31" t="s">
        <v>28</v>
      </c>
      <c r="N12" s="31">
        <f>VLOOKUP(C12,[1]Count!$A$1:$B$375,2,FALSE)</f>
        <v>98</v>
      </c>
      <c r="O12" s="31" t="str">
        <f t="shared" si="0"/>
        <v xml:space="preserve">Bottom-Tights -High Waist </v>
      </c>
      <c r="P12" s="30">
        <v>8</v>
      </c>
      <c r="Q12" s="30">
        <f t="shared" si="1"/>
        <v>784</v>
      </c>
      <c r="R12" s="34" t="s">
        <v>1097</v>
      </c>
      <c r="S12" s="4"/>
    </row>
    <row r="13" spans="1:19">
      <c r="A13" s="2" t="s">
        <v>65</v>
      </c>
      <c r="B13" s="2" t="s">
        <v>66</v>
      </c>
      <c r="C13" s="2" t="s">
        <v>70</v>
      </c>
      <c r="D13" s="14">
        <v>5055906506120</v>
      </c>
      <c r="E13" s="31" t="s">
        <v>71</v>
      </c>
      <c r="F13" s="31" t="s">
        <v>21</v>
      </c>
      <c r="G13" s="31" t="s">
        <v>22</v>
      </c>
      <c r="H13" s="31" t="s">
        <v>23</v>
      </c>
      <c r="I13" s="31" t="s">
        <v>24</v>
      </c>
      <c r="J13" s="31" t="s">
        <v>25</v>
      </c>
      <c r="K13" s="31" t="s">
        <v>26</v>
      </c>
      <c r="L13" s="31" t="s">
        <v>33</v>
      </c>
      <c r="M13" s="31" t="s">
        <v>28</v>
      </c>
      <c r="N13" s="31">
        <f>VLOOKUP(C13,[1]Count!$A$1:$B$375,2,FALSE)</f>
        <v>33</v>
      </c>
      <c r="O13" s="31" t="str">
        <f t="shared" si="0"/>
        <v xml:space="preserve">Bottom-Tights -High Waist </v>
      </c>
      <c r="P13" s="30">
        <v>8</v>
      </c>
      <c r="Q13" s="30">
        <f t="shared" si="1"/>
        <v>264</v>
      </c>
      <c r="R13" s="34" t="s">
        <v>1098</v>
      </c>
      <c r="S13" s="4"/>
    </row>
    <row r="14" spans="1:19">
      <c r="A14" s="2" t="s">
        <v>65</v>
      </c>
      <c r="B14" s="2" t="s">
        <v>66</v>
      </c>
      <c r="C14" s="2" t="s">
        <v>72</v>
      </c>
      <c r="D14" s="14">
        <v>5055906506144</v>
      </c>
      <c r="E14" s="31" t="s">
        <v>73</v>
      </c>
      <c r="F14" s="31" t="s">
        <v>21</v>
      </c>
      <c r="G14" s="31" t="s">
        <v>22</v>
      </c>
      <c r="H14" s="31" t="s">
        <v>23</v>
      </c>
      <c r="I14" s="31" t="s">
        <v>24</v>
      </c>
      <c r="J14" s="31" t="s">
        <v>25</v>
      </c>
      <c r="K14" s="31" t="s">
        <v>26</v>
      </c>
      <c r="L14" s="31" t="s">
        <v>74</v>
      </c>
      <c r="M14" s="31" t="s">
        <v>28</v>
      </c>
      <c r="N14" s="31">
        <f>VLOOKUP(C14,[1]Count!$A$1:$B$375,2,FALSE)</f>
        <v>390</v>
      </c>
      <c r="O14" s="31" t="str">
        <f t="shared" si="0"/>
        <v xml:space="preserve">Bottom-Tights -High Waist </v>
      </c>
      <c r="P14" s="30">
        <v>8</v>
      </c>
      <c r="Q14" s="30">
        <f t="shared" si="1"/>
        <v>3120</v>
      </c>
      <c r="R14" s="34" t="s">
        <v>1099</v>
      </c>
      <c r="S14" s="4"/>
    </row>
    <row r="15" spans="1:19">
      <c r="A15" s="2" t="s">
        <v>65</v>
      </c>
      <c r="B15" s="2" t="s">
        <v>66</v>
      </c>
      <c r="C15" s="2" t="s">
        <v>75</v>
      </c>
      <c r="D15" s="14">
        <v>5055906506151</v>
      </c>
      <c r="E15" s="31" t="s">
        <v>76</v>
      </c>
      <c r="F15" s="31" t="s">
        <v>21</v>
      </c>
      <c r="G15" s="31" t="s">
        <v>22</v>
      </c>
      <c r="H15" s="31" t="s">
        <v>23</v>
      </c>
      <c r="I15" s="31" t="s">
        <v>24</v>
      </c>
      <c r="J15" s="31" t="s">
        <v>25</v>
      </c>
      <c r="K15" s="31" t="s">
        <v>26</v>
      </c>
      <c r="L15" s="31" t="s">
        <v>77</v>
      </c>
      <c r="M15" s="31" t="s">
        <v>28</v>
      </c>
      <c r="N15" s="31">
        <f>VLOOKUP(C15,[1]Count!$A$1:$B$375,2,FALSE)</f>
        <v>227</v>
      </c>
      <c r="O15" s="31" t="str">
        <f t="shared" si="0"/>
        <v xml:space="preserve">Bottom-Tights -High Waist </v>
      </c>
      <c r="P15" s="30">
        <v>8</v>
      </c>
      <c r="Q15" s="30">
        <f t="shared" si="1"/>
        <v>1816</v>
      </c>
      <c r="R15" s="34" t="s">
        <v>1100</v>
      </c>
      <c r="S15" s="4"/>
    </row>
    <row r="16" spans="1:19">
      <c r="A16" s="2" t="s">
        <v>78</v>
      </c>
      <c r="B16" s="2" t="s">
        <v>66</v>
      </c>
      <c r="C16" s="2" t="s">
        <v>79</v>
      </c>
      <c r="D16" s="14">
        <v>5055906506212</v>
      </c>
      <c r="E16" s="31" t="s">
        <v>80</v>
      </c>
      <c r="F16" s="31" t="s">
        <v>21</v>
      </c>
      <c r="G16" s="31" t="s">
        <v>22</v>
      </c>
      <c r="H16" s="31" t="s">
        <v>23</v>
      </c>
      <c r="I16" s="31" t="s">
        <v>24</v>
      </c>
      <c r="J16" s="31" t="s">
        <v>25</v>
      </c>
      <c r="K16" s="31" t="s">
        <v>56</v>
      </c>
      <c r="L16" s="31" t="s">
        <v>69</v>
      </c>
      <c r="M16" s="31" t="s">
        <v>28</v>
      </c>
      <c r="N16" s="31">
        <f>VLOOKUP(C16,[1]Count!$A$1:$B$375,2,FALSE)</f>
        <v>39</v>
      </c>
      <c r="O16" s="31" t="str">
        <f t="shared" si="0"/>
        <v xml:space="preserve">Bottom-Tights -High Waist </v>
      </c>
      <c r="P16" s="30">
        <v>8</v>
      </c>
      <c r="Q16" s="30">
        <f t="shared" si="1"/>
        <v>312</v>
      </c>
      <c r="R16" s="34" t="s">
        <v>1101</v>
      </c>
      <c r="S16" s="4"/>
    </row>
    <row r="17" spans="1:19">
      <c r="A17" s="2" t="s">
        <v>78</v>
      </c>
      <c r="B17" s="2" t="s">
        <v>66</v>
      </c>
      <c r="C17" s="2" t="s">
        <v>81</v>
      </c>
      <c r="D17" s="14">
        <v>5055906506229</v>
      </c>
      <c r="E17" s="31" t="s">
        <v>82</v>
      </c>
      <c r="F17" s="31" t="s">
        <v>21</v>
      </c>
      <c r="G17" s="31" t="s">
        <v>22</v>
      </c>
      <c r="H17" s="31" t="s">
        <v>23</v>
      </c>
      <c r="I17" s="31" t="s">
        <v>24</v>
      </c>
      <c r="J17" s="31" t="s">
        <v>25</v>
      </c>
      <c r="K17" s="31" t="s">
        <v>56</v>
      </c>
      <c r="L17" s="31" t="s">
        <v>33</v>
      </c>
      <c r="M17" s="31" t="s">
        <v>28</v>
      </c>
      <c r="N17" s="31">
        <f>VLOOKUP(C17,[1]Count!$A$1:$B$375,2,FALSE)</f>
        <v>173</v>
      </c>
      <c r="O17" s="31" t="str">
        <f t="shared" si="0"/>
        <v xml:space="preserve">Bottom-Tights -High Waist </v>
      </c>
      <c r="P17" s="30">
        <v>8</v>
      </c>
      <c r="Q17" s="30">
        <f t="shared" si="1"/>
        <v>1384</v>
      </c>
      <c r="R17" s="34" t="s">
        <v>1102</v>
      </c>
      <c r="S17" s="4"/>
    </row>
    <row r="18" spans="1:19">
      <c r="A18" s="2" t="s">
        <v>78</v>
      </c>
      <c r="B18" s="2" t="s">
        <v>66</v>
      </c>
      <c r="C18" s="2" t="s">
        <v>83</v>
      </c>
      <c r="D18" s="14">
        <v>5055906506236</v>
      </c>
      <c r="E18" s="31" t="s">
        <v>84</v>
      </c>
      <c r="F18" s="31" t="s">
        <v>21</v>
      </c>
      <c r="G18" s="31" t="s">
        <v>22</v>
      </c>
      <c r="H18" s="31" t="s">
        <v>23</v>
      </c>
      <c r="I18" s="31" t="s">
        <v>24</v>
      </c>
      <c r="J18" s="31" t="s">
        <v>25</v>
      </c>
      <c r="K18" s="31" t="s">
        <v>56</v>
      </c>
      <c r="L18" s="31" t="s">
        <v>27</v>
      </c>
      <c r="M18" s="31" t="s">
        <v>28</v>
      </c>
      <c r="N18" s="31">
        <f>VLOOKUP(C18,[1]Count!$A$1:$B$375,2,FALSE)</f>
        <v>102</v>
      </c>
      <c r="O18" s="31" t="str">
        <f t="shared" si="0"/>
        <v xml:space="preserve">Bottom-Tights -High Waist </v>
      </c>
      <c r="P18" s="30">
        <v>8</v>
      </c>
      <c r="Q18" s="30">
        <f t="shared" si="1"/>
        <v>816</v>
      </c>
      <c r="R18" s="34" t="s">
        <v>1103</v>
      </c>
      <c r="S18" s="4"/>
    </row>
    <row r="19" spans="1:19">
      <c r="A19" s="2" t="s">
        <v>78</v>
      </c>
      <c r="B19" s="2" t="s">
        <v>66</v>
      </c>
      <c r="C19" s="2" t="s">
        <v>85</v>
      </c>
      <c r="D19" s="14">
        <v>5055906506243</v>
      </c>
      <c r="E19" s="31" t="s">
        <v>86</v>
      </c>
      <c r="F19" s="31" t="s">
        <v>21</v>
      </c>
      <c r="G19" s="31" t="s">
        <v>22</v>
      </c>
      <c r="H19" s="31" t="s">
        <v>23</v>
      </c>
      <c r="I19" s="31" t="s">
        <v>24</v>
      </c>
      <c r="J19" s="31" t="s">
        <v>25</v>
      </c>
      <c r="K19" s="31" t="s">
        <v>56</v>
      </c>
      <c r="L19" s="31" t="s">
        <v>74</v>
      </c>
      <c r="M19" s="31" t="s">
        <v>28</v>
      </c>
      <c r="N19" s="31">
        <f>VLOOKUP(C19,[1]Count!$A$1:$B$375,2,FALSE)</f>
        <v>56</v>
      </c>
      <c r="O19" s="31" t="str">
        <f t="shared" si="0"/>
        <v xml:space="preserve">Bottom-Tights -High Waist </v>
      </c>
      <c r="P19" s="30">
        <v>8</v>
      </c>
      <c r="Q19" s="30">
        <f t="shared" si="1"/>
        <v>448</v>
      </c>
      <c r="R19" s="34" t="s">
        <v>1104</v>
      </c>
      <c r="S19" s="4"/>
    </row>
    <row r="20" spans="1:19">
      <c r="A20" s="2" t="s">
        <v>78</v>
      </c>
      <c r="B20" s="2" t="s">
        <v>66</v>
      </c>
      <c r="C20" s="2" t="s">
        <v>87</v>
      </c>
      <c r="D20" s="14">
        <v>5055906506250</v>
      </c>
      <c r="E20" s="31" t="s">
        <v>88</v>
      </c>
      <c r="F20" s="31" t="s">
        <v>21</v>
      </c>
      <c r="G20" s="31" t="s">
        <v>22</v>
      </c>
      <c r="H20" s="31" t="s">
        <v>23</v>
      </c>
      <c r="I20" s="31" t="s">
        <v>24</v>
      </c>
      <c r="J20" s="31" t="s">
        <v>25</v>
      </c>
      <c r="K20" s="31" t="s">
        <v>56</v>
      </c>
      <c r="L20" s="31" t="s">
        <v>77</v>
      </c>
      <c r="M20" s="31" t="s">
        <v>28</v>
      </c>
      <c r="N20" s="31">
        <f>VLOOKUP(C20,[1]Count!$A$1:$B$375,2,FALSE)</f>
        <v>66</v>
      </c>
      <c r="O20" s="31" t="str">
        <f t="shared" si="0"/>
        <v xml:space="preserve">Bottom-Tights -High Waist </v>
      </c>
      <c r="P20" s="30">
        <v>8</v>
      </c>
      <c r="Q20" s="30">
        <f t="shared" si="1"/>
        <v>528</v>
      </c>
      <c r="R20" s="34" t="s">
        <v>1105</v>
      </c>
      <c r="S20" s="4"/>
    </row>
    <row r="21" spans="1:19">
      <c r="A21" s="2" t="s">
        <v>89</v>
      </c>
      <c r="B21" s="2" t="s">
        <v>66</v>
      </c>
      <c r="C21" s="2" t="s">
        <v>90</v>
      </c>
      <c r="D21" s="14">
        <v>5055906506168</v>
      </c>
      <c r="E21" s="31" t="s">
        <v>91</v>
      </c>
      <c r="F21" s="31" t="s">
        <v>21</v>
      </c>
      <c r="G21" s="31" t="s">
        <v>22</v>
      </c>
      <c r="H21" s="31" t="s">
        <v>23</v>
      </c>
      <c r="I21" s="31" t="s">
        <v>24</v>
      </c>
      <c r="J21" s="31" t="s">
        <v>25</v>
      </c>
      <c r="K21" s="31" t="s">
        <v>60</v>
      </c>
      <c r="L21" s="31" t="s">
        <v>69</v>
      </c>
      <c r="M21" s="31" t="s">
        <v>28</v>
      </c>
      <c r="N21" s="31">
        <f>VLOOKUP(C21,[1]Count!$A$1:$B$375,2,FALSE)</f>
        <v>60</v>
      </c>
      <c r="O21" s="31" t="str">
        <f t="shared" si="0"/>
        <v xml:space="preserve">Bottom-Tights -High Waist </v>
      </c>
      <c r="P21" s="30">
        <v>8</v>
      </c>
      <c r="Q21" s="30">
        <f t="shared" si="1"/>
        <v>480</v>
      </c>
      <c r="R21" s="34" t="s">
        <v>1106</v>
      </c>
      <c r="S21" s="4"/>
    </row>
    <row r="22" spans="1:19">
      <c r="A22" s="2" t="s">
        <v>89</v>
      </c>
      <c r="B22" s="2" t="s">
        <v>66</v>
      </c>
      <c r="C22" s="2" t="s">
        <v>92</v>
      </c>
      <c r="D22" s="14">
        <v>5055906506175</v>
      </c>
      <c r="E22" s="31" t="s">
        <v>93</v>
      </c>
      <c r="F22" s="31" t="s">
        <v>21</v>
      </c>
      <c r="G22" s="31" t="s">
        <v>22</v>
      </c>
      <c r="H22" s="31" t="s">
        <v>23</v>
      </c>
      <c r="I22" s="31" t="s">
        <v>24</v>
      </c>
      <c r="J22" s="31" t="s">
        <v>25</v>
      </c>
      <c r="K22" s="31" t="s">
        <v>60</v>
      </c>
      <c r="L22" s="31" t="s">
        <v>33</v>
      </c>
      <c r="M22" s="31" t="s">
        <v>28</v>
      </c>
      <c r="N22" s="31">
        <f>VLOOKUP(C22,[1]Count!$A$1:$B$375,2,FALSE)</f>
        <v>254</v>
      </c>
      <c r="O22" s="31" t="str">
        <f t="shared" si="0"/>
        <v xml:space="preserve">Bottom-Tights -High Waist </v>
      </c>
      <c r="P22" s="30">
        <v>8</v>
      </c>
      <c r="Q22" s="30">
        <f t="shared" si="1"/>
        <v>2032</v>
      </c>
      <c r="R22" s="34" t="s">
        <v>1107</v>
      </c>
      <c r="S22" s="4"/>
    </row>
    <row r="23" spans="1:19">
      <c r="A23" s="2" t="s">
        <v>89</v>
      </c>
      <c r="B23" s="2" t="s">
        <v>66</v>
      </c>
      <c r="C23" s="2" t="s">
        <v>94</v>
      </c>
      <c r="D23" s="14">
        <v>5055906506182</v>
      </c>
      <c r="E23" s="31" t="s">
        <v>95</v>
      </c>
      <c r="F23" s="31" t="s">
        <v>21</v>
      </c>
      <c r="G23" s="31" t="s">
        <v>22</v>
      </c>
      <c r="H23" s="31" t="s">
        <v>23</v>
      </c>
      <c r="I23" s="31" t="s">
        <v>24</v>
      </c>
      <c r="J23" s="31" t="s">
        <v>25</v>
      </c>
      <c r="K23" s="31" t="s">
        <v>60</v>
      </c>
      <c r="L23" s="31" t="s">
        <v>27</v>
      </c>
      <c r="M23" s="31" t="s">
        <v>28</v>
      </c>
      <c r="N23" s="31">
        <f>VLOOKUP(C23,[1]Count!$A$1:$B$375,2,FALSE)</f>
        <v>242</v>
      </c>
      <c r="O23" s="31" t="str">
        <f t="shared" si="0"/>
        <v xml:space="preserve">Bottom-Tights -High Waist </v>
      </c>
      <c r="P23" s="30">
        <v>8</v>
      </c>
      <c r="Q23" s="30">
        <f t="shared" si="1"/>
        <v>1936</v>
      </c>
      <c r="R23" s="34" t="s">
        <v>1108</v>
      </c>
      <c r="S23" s="4"/>
    </row>
    <row r="24" spans="1:19">
      <c r="A24" s="2" t="s">
        <v>96</v>
      </c>
      <c r="B24" s="2" t="s">
        <v>66</v>
      </c>
      <c r="C24" s="2" t="s">
        <v>97</v>
      </c>
      <c r="D24" s="14">
        <v>5055906506267</v>
      </c>
      <c r="E24" s="31" t="s">
        <v>98</v>
      </c>
      <c r="F24" s="31" t="s">
        <v>21</v>
      </c>
      <c r="G24" s="31" t="s">
        <v>22</v>
      </c>
      <c r="H24" s="31" t="s">
        <v>23</v>
      </c>
      <c r="I24" s="31" t="s">
        <v>24</v>
      </c>
      <c r="J24" s="31" t="s">
        <v>25</v>
      </c>
      <c r="K24" s="31" t="s">
        <v>99</v>
      </c>
      <c r="L24" s="31" t="s">
        <v>69</v>
      </c>
      <c r="M24" s="31" t="s">
        <v>28</v>
      </c>
      <c r="N24" s="31">
        <f>VLOOKUP(C24,[1]Count!$A$1:$B$375,2,FALSE)</f>
        <v>2</v>
      </c>
      <c r="O24" s="31" t="str">
        <f t="shared" si="0"/>
        <v xml:space="preserve">Bottom-Tights -High Waist </v>
      </c>
      <c r="P24" s="30">
        <v>8</v>
      </c>
      <c r="Q24" s="30">
        <f t="shared" si="1"/>
        <v>16</v>
      </c>
      <c r="R24" s="34" t="s">
        <v>1109</v>
      </c>
      <c r="S24" s="4"/>
    </row>
    <row r="25" spans="1:19">
      <c r="A25" s="2" t="s">
        <v>96</v>
      </c>
      <c r="B25" s="2" t="s">
        <v>66</v>
      </c>
      <c r="C25" s="2" t="s">
        <v>100</v>
      </c>
      <c r="D25" s="14">
        <v>5055906506274</v>
      </c>
      <c r="E25" s="31" t="s">
        <v>101</v>
      </c>
      <c r="F25" s="31" t="s">
        <v>21</v>
      </c>
      <c r="G25" s="31" t="s">
        <v>22</v>
      </c>
      <c r="H25" s="31" t="s">
        <v>23</v>
      </c>
      <c r="I25" s="31" t="s">
        <v>24</v>
      </c>
      <c r="J25" s="31" t="s">
        <v>25</v>
      </c>
      <c r="K25" s="31" t="s">
        <v>99</v>
      </c>
      <c r="L25" s="31" t="s">
        <v>33</v>
      </c>
      <c r="M25" s="31" t="s">
        <v>28</v>
      </c>
      <c r="N25" s="31">
        <f>VLOOKUP(C25,[1]Count!$A$1:$B$375,2,FALSE)</f>
        <v>9</v>
      </c>
      <c r="O25" s="31" t="str">
        <f t="shared" si="0"/>
        <v xml:space="preserve">Bottom-Tights -High Waist </v>
      </c>
      <c r="P25" s="30">
        <v>8</v>
      </c>
      <c r="Q25" s="30">
        <f t="shared" si="1"/>
        <v>72</v>
      </c>
      <c r="R25" s="34" t="s">
        <v>1110</v>
      </c>
      <c r="S25" s="4"/>
    </row>
    <row r="26" spans="1:19">
      <c r="A26" s="2" t="s">
        <v>96</v>
      </c>
      <c r="B26" s="2" t="s">
        <v>66</v>
      </c>
      <c r="C26" s="2" t="s">
        <v>102</v>
      </c>
      <c r="D26" s="14">
        <v>5055906506281</v>
      </c>
      <c r="E26" s="31" t="s">
        <v>103</v>
      </c>
      <c r="F26" s="31" t="s">
        <v>21</v>
      </c>
      <c r="G26" s="31" t="s">
        <v>22</v>
      </c>
      <c r="H26" s="31" t="s">
        <v>23</v>
      </c>
      <c r="I26" s="31" t="s">
        <v>24</v>
      </c>
      <c r="J26" s="31" t="s">
        <v>25</v>
      </c>
      <c r="K26" s="31" t="s">
        <v>99</v>
      </c>
      <c r="L26" s="31" t="s">
        <v>27</v>
      </c>
      <c r="M26" s="31" t="s">
        <v>28</v>
      </c>
      <c r="N26" s="31">
        <f>VLOOKUP(C26,[1]Count!$A$1:$B$375,2,FALSE)</f>
        <v>103</v>
      </c>
      <c r="O26" s="31" t="str">
        <f t="shared" si="0"/>
        <v xml:space="preserve">Bottom-Tights -High Waist </v>
      </c>
      <c r="P26" s="30">
        <v>8</v>
      </c>
      <c r="Q26" s="30">
        <f t="shared" si="1"/>
        <v>824</v>
      </c>
      <c r="R26" s="34" t="s">
        <v>1111</v>
      </c>
      <c r="S26" s="4"/>
    </row>
    <row r="27" spans="1:19">
      <c r="A27" s="2" t="s">
        <v>96</v>
      </c>
      <c r="B27" s="2" t="s">
        <v>66</v>
      </c>
      <c r="C27" s="2" t="s">
        <v>104</v>
      </c>
      <c r="D27" s="14">
        <v>5055906506298</v>
      </c>
      <c r="E27" s="31" t="s">
        <v>105</v>
      </c>
      <c r="F27" s="31" t="s">
        <v>21</v>
      </c>
      <c r="G27" s="31" t="s">
        <v>22</v>
      </c>
      <c r="H27" s="31" t="s">
        <v>23</v>
      </c>
      <c r="I27" s="31" t="s">
        <v>24</v>
      </c>
      <c r="J27" s="31" t="s">
        <v>25</v>
      </c>
      <c r="K27" s="31" t="s">
        <v>99</v>
      </c>
      <c r="L27" s="31" t="s">
        <v>74</v>
      </c>
      <c r="M27" s="31" t="s">
        <v>28</v>
      </c>
      <c r="N27" s="31">
        <f>VLOOKUP(C27,[1]Count!$A$1:$B$375,2,FALSE)</f>
        <v>117</v>
      </c>
      <c r="O27" s="31" t="str">
        <f t="shared" si="0"/>
        <v xml:space="preserve">Bottom-Tights -High Waist </v>
      </c>
      <c r="P27" s="30">
        <v>8</v>
      </c>
      <c r="Q27" s="30">
        <f t="shared" si="1"/>
        <v>936</v>
      </c>
      <c r="R27" s="34" t="s">
        <v>1112</v>
      </c>
      <c r="S27" s="4"/>
    </row>
    <row r="28" spans="1:19">
      <c r="A28" s="2" t="s">
        <v>106</v>
      </c>
      <c r="B28" s="2" t="s">
        <v>66</v>
      </c>
      <c r="C28" s="2" t="s">
        <v>107</v>
      </c>
      <c r="D28" s="14">
        <v>5055906506380</v>
      </c>
      <c r="E28" s="31" t="s">
        <v>108</v>
      </c>
      <c r="F28" s="31" t="s">
        <v>21</v>
      </c>
      <c r="G28" s="31" t="s">
        <v>22</v>
      </c>
      <c r="H28" s="31" t="s">
        <v>23</v>
      </c>
      <c r="I28" s="31" t="s">
        <v>24</v>
      </c>
      <c r="J28" s="31" t="s">
        <v>25</v>
      </c>
      <c r="K28" s="31" t="s">
        <v>64</v>
      </c>
      <c r="L28" s="31" t="s">
        <v>27</v>
      </c>
      <c r="M28" s="31" t="s">
        <v>28</v>
      </c>
      <c r="N28" s="31">
        <f>VLOOKUP(C28,[1]Count!$A$1:$B$375,2,FALSE)</f>
        <v>28</v>
      </c>
      <c r="O28" s="31" t="str">
        <f t="shared" si="0"/>
        <v xml:space="preserve">Bottom-Tights -High Waist </v>
      </c>
      <c r="P28" s="30">
        <v>8</v>
      </c>
      <c r="Q28" s="30">
        <f t="shared" si="1"/>
        <v>224</v>
      </c>
      <c r="R28" s="34" t="s">
        <v>1113</v>
      </c>
      <c r="S28" s="4"/>
    </row>
    <row r="29" spans="1:19">
      <c r="A29" s="2" t="s">
        <v>109</v>
      </c>
      <c r="B29" s="2" t="s">
        <v>110</v>
      </c>
      <c r="C29" s="2" t="s">
        <v>111</v>
      </c>
      <c r="D29" s="14">
        <v>5055906509015</v>
      </c>
      <c r="E29" s="31" t="s">
        <v>112</v>
      </c>
      <c r="F29" s="31" t="s">
        <v>113</v>
      </c>
      <c r="G29" s="31" t="s">
        <v>114</v>
      </c>
      <c r="H29" s="31" t="s">
        <v>115</v>
      </c>
      <c r="I29" s="31" t="s">
        <v>116</v>
      </c>
      <c r="J29" s="31" t="s">
        <v>117</v>
      </c>
      <c r="K29" s="31" t="s">
        <v>118</v>
      </c>
      <c r="L29" s="31" t="s">
        <v>33</v>
      </c>
      <c r="M29" s="31" t="s">
        <v>28</v>
      </c>
      <c r="N29" s="31">
        <f>VLOOKUP(C29,[1]Count!$A$1:$B$375,2,FALSE)</f>
        <v>206</v>
      </c>
      <c r="O29" s="31" t="str">
        <f t="shared" si="0"/>
        <v xml:space="preserve">Top-Long Sleeve -Half Zip </v>
      </c>
      <c r="P29" s="30">
        <v>21.99</v>
      </c>
      <c r="Q29" s="30">
        <f t="shared" si="1"/>
        <v>4529.9399999999996</v>
      </c>
      <c r="R29" s="34" t="s">
        <v>1114</v>
      </c>
      <c r="S29" s="4"/>
    </row>
    <row r="30" spans="1:19">
      <c r="A30" s="2" t="s">
        <v>119</v>
      </c>
      <c r="B30" s="2" t="s">
        <v>110</v>
      </c>
      <c r="C30" s="2" t="s">
        <v>120</v>
      </c>
      <c r="D30" s="14">
        <v>5055906508964</v>
      </c>
      <c r="E30" s="31" t="s">
        <v>121</v>
      </c>
      <c r="F30" s="31" t="s">
        <v>113</v>
      </c>
      <c r="G30" s="31" t="s">
        <v>114</v>
      </c>
      <c r="H30" s="31" t="s">
        <v>115</v>
      </c>
      <c r="I30" s="31" t="s">
        <v>116</v>
      </c>
      <c r="J30" s="31" t="s">
        <v>117</v>
      </c>
      <c r="K30" s="31" t="s">
        <v>122</v>
      </c>
      <c r="L30" s="31" t="s">
        <v>33</v>
      </c>
      <c r="M30" s="31" t="s">
        <v>28</v>
      </c>
      <c r="N30" s="31">
        <f>VLOOKUP(C30,[1]Count!$A$1:$B$375,2,FALSE)</f>
        <v>72</v>
      </c>
      <c r="O30" s="31" t="str">
        <f t="shared" si="0"/>
        <v xml:space="preserve">Top-Long Sleeve -Half Zip </v>
      </c>
      <c r="P30" s="30">
        <v>21.99</v>
      </c>
      <c r="Q30" s="30">
        <f t="shared" si="1"/>
        <v>1583.28</v>
      </c>
      <c r="R30" s="34" t="s">
        <v>1115</v>
      </c>
      <c r="S30" s="4"/>
    </row>
    <row r="31" spans="1:19">
      <c r="A31" s="2" t="s">
        <v>123</v>
      </c>
      <c r="B31" s="2" t="s">
        <v>124</v>
      </c>
      <c r="C31" s="2" t="s">
        <v>125</v>
      </c>
      <c r="D31" s="14">
        <v>5055906508872</v>
      </c>
      <c r="E31" s="31" t="s">
        <v>126</v>
      </c>
      <c r="F31" s="31" t="s">
        <v>113</v>
      </c>
      <c r="G31" s="31" t="s">
        <v>114</v>
      </c>
      <c r="H31" s="31" t="s">
        <v>115</v>
      </c>
      <c r="I31" s="31" t="s">
        <v>116</v>
      </c>
      <c r="J31" s="31" t="s">
        <v>25</v>
      </c>
      <c r="K31" s="31" t="s">
        <v>127</v>
      </c>
      <c r="L31" s="31" t="s">
        <v>33</v>
      </c>
      <c r="M31" s="31" t="s">
        <v>28</v>
      </c>
      <c r="N31" s="31">
        <f>VLOOKUP(C31,[1]Count!$A$1:$B$375,2,FALSE)</f>
        <v>13</v>
      </c>
      <c r="O31" s="31" t="str">
        <f t="shared" si="0"/>
        <v xml:space="preserve">Top-Long Sleeve -Half Zip </v>
      </c>
      <c r="P31" s="30">
        <v>19.989999999999998</v>
      </c>
      <c r="Q31" s="30">
        <f t="shared" si="1"/>
        <v>259.87</v>
      </c>
      <c r="R31" s="34" t="s">
        <v>1116</v>
      </c>
      <c r="S31" s="4"/>
    </row>
    <row r="32" spans="1:19">
      <c r="A32" s="2" t="s">
        <v>123</v>
      </c>
      <c r="B32" s="2" t="s">
        <v>124</v>
      </c>
      <c r="C32" s="2" t="s">
        <v>128</v>
      </c>
      <c r="D32" s="14">
        <v>5055906508889</v>
      </c>
      <c r="E32" s="31" t="s">
        <v>129</v>
      </c>
      <c r="F32" s="31" t="s">
        <v>113</v>
      </c>
      <c r="G32" s="31" t="s">
        <v>114</v>
      </c>
      <c r="H32" s="31" t="s">
        <v>115</v>
      </c>
      <c r="I32" s="31" t="s">
        <v>116</v>
      </c>
      <c r="J32" s="31" t="s">
        <v>25</v>
      </c>
      <c r="K32" s="31" t="s">
        <v>127</v>
      </c>
      <c r="L32" s="31" t="s">
        <v>27</v>
      </c>
      <c r="M32" s="31" t="s">
        <v>28</v>
      </c>
      <c r="N32" s="31">
        <f>VLOOKUP(C32,[1]Count!$A$1:$B$375,2,FALSE)</f>
        <v>20</v>
      </c>
      <c r="O32" s="31" t="str">
        <f t="shared" si="0"/>
        <v xml:space="preserve">Top-Long Sleeve -Half Zip </v>
      </c>
      <c r="P32" s="30">
        <v>19.989999999999998</v>
      </c>
      <c r="Q32" s="30">
        <f t="shared" si="1"/>
        <v>399.79999999999995</v>
      </c>
      <c r="R32" s="34" t="s">
        <v>1117</v>
      </c>
      <c r="S32" s="4"/>
    </row>
    <row r="33" spans="1:19">
      <c r="A33" s="2" t="s">
        <v>123</v>
      </c>
      <c r="B33" s="2" t="s">
        <v>124</v>
      </c>
      <c r="C33" s="2" t="s">
        <v>130</v>
      </c>
      <c r="D33" s="14">
        <v>5055906508896</v>
      </c>
      <c r="E33" s="31" t="s">
        <v>131</v>
      </c>
      <c r="F33" s="31" t="s">
        <v>113</v>
      </c>
      <c r="G33" s="31" t="s">
        <v>114</v>
      </c>
      <c r="H33" s="31" t="s">
        <v>115</v>
      </c>
      <c r="I33" s="31" t="s">
        <v>116</v>
      </c>
      <c r="J33" s="31" t="s">
        <v>25</v>
      </c>
      <c r="K33" s="31" t="s">
        <v>127</v>
      </c>
      <c r="L33" s="31" t="s">
        <v>74</v>
      </c>
      <c r="M33" s="31" t="s">
        <v>28</v>
      </c>
      <c r="N33" s="31">
        <f>VLOOKUP(C33,[1]Count!$A$1:$B$375,2,FALSE)</f>
        <v>12</v>
      </c>
      <c r="O33" s="31" t="str">
        <f t="shared" si="0"/>
        <v xml:space="preserve">Top-Long Sleeve -Half Zip </v>
      </c>
      <c r="P33" s="30">
        <v>19.989999999999998</v>
      </c>
      <c r="Q33" s="30">
        <f t="shared" si="1"/>
        <v>239.88</v>
      </c>
      <c r="R33" s="34" t="s">
        <v>1118</v>
      </c>
      <c r="S33" s="4"/>
    </row>
    <row r="34" spans="1:19">
      <c r="A34" s="2" t="s">
        <v>123</v>
      </c>
      <c r="B34" s="2" t="s">
        <v>124</v>
      </c>
      <c r="C34" s="2" t="s">
        <v>132</v>
      </c>
      <c r="D34" s="14">
        <v>5055906508902</v>
      </c>
      <c r="E34" s="31" t="s">
        <v>133</v>
      </c>
      <c r="F34" s="31" t="s">
        <v>113</v>
      </c>
      <c r="G34" s="31" t="s">
        <v>114</v>
      </c>
      <c r="H34" s="31" t="s">
        <v>115</v>
      </c>
      <c r="I34" s="31" t="s">
        <v>116</v>
      </c>
      <c r="J34" s="31" t="s">
        <v>25</v>
      </c>
      <c r="K34" s="31" t="s">
        <v>127</v>
      </c>
      <c r="L34" s="31" t="s">
        <v>77</v>
      </c>
      <c r="M34" s="31" t="s">
        <v>28</v>
      </c>
      <c r="N34" s="31">
        <f>VLOOKUP(C34,[1]Count!$A$1:$B$375,2,FALSE)</f>
        <v>22</v>
      </c>
      <c r="O34" s="31" t="str">
        <f t="shared" si="0"/>
        <v xml:space="preserve">Top-Long Sleeve -Half Zip </v>
      </c>
      <c r="P34" s="30">
        <v>19.989999999999998</v>
      </c>
      <c r="Q34" s="30">
        <f t="shared" si="1"/>
        <v>439.78</v>
      </c>
      <c r="R34" s="34" t="s">
        <v>1119</v>
      </c>
      <c r="S34" s="4"/>
    </row>
    <row r="35" spans="1:19">
      <c r="A35" s="2" t="s">
        <v>134</v>
      </c>
      <c r="B35" s="2" t="s">
        <v>124</v>
      </c>
      <c r="C35" s="2" t="s">
        <v>135</v>
      </c>
      <c r="D35" s="14">
        <v>5055906508926</v>
      </c>
      <c r="E35" s="31" t="s">
        <v>136</v>
      </c>
      <c r="F35" s="31" t="s">
        <v>113</v>
      </c>
      <c r="G35" s="31" t="s">
        <v>114</v>
      </c>
      <c r="H35" s="31" t="s">
        <v>115</v>
      </c>
      <c r="I35" s="31" t="s">
        <v>116</v>
      </c>
      <c r="J35" s="31" t="s">
        <v>25</v>
      </c>
      <c r="K35" s="31" t="s">
        <v>137</v>
      </c>
      <c r="L35" s="31" t="s">
        <v>33</v>
      </c>
      <c r="M35" s="31" t="s">
        <v>28</v>
      </c>
      <c r="N35" s="31">
        <f>VLOOKUP(C35,[1]Count!$A$1:$B$375,2,FALSE)</f>
        <v>71</v>
      </c>
      <c r="O35" s="31" t="str">
        <f t="shared" si="0"/>
        <v xml:space="preserve">Top-Long Sleeve -Half Zip </v>
      </c>
      <c r="P35" s="30">
        <v>19.989999999999998</v>
      </c>
      <c r="Q35" s="30">
        <f t="shared" si="1"/>
        <v>1419.29</v>
      </c>
      <c r="R35" s="34" t="s">
        <v>1120</v>
      </c>
      <c r="S35" s="4"/>
    </row>
    <row r="36" spans="1:19">
      <c r="A36" s="2" t="s">
        <v>134</v>
      </c>
      <c r="B36" s="2" t="s">
        <v>124</v>
      </c>
      <c r="C36" s="2" t="s">
        <v>138</v>
      </c>
      <c r="D36" s="14">
        <v>5055906508933</v>
      </c>
      <c r="E36" s="31" t="s">
        <v>139</v>
      </c>
      <c r="F36" s="31" t="s">
        <v>113</v>
      </c>
      <c r="G36" s="31" t="s">
        <v>114</v>
      </c>
      <c r="H36" s="31" t="s">
        <v>115</v>
      </c>
      <c r="I36" s="31" t="s">
        <v>116</v>
      </c>
      <c r="J36" s="31" t="s">
        <v>25</v>
      </c>
      <c r="K36" s="31" t="s">
        <v>137</v>
      </c>
      <c r="L36" s="31" t="s">
        <v>27</v>
      </c>
      <c r="M36" s="31" t="s">
        <v>28</v>
      </c>
      <c r="N36" s="31">
        <f>VLOOKUP(C36,[1]Count!$A$1:$B$375,2,FALSE)</f>
        <v>57</v>
      </c>
      <c r="O36" s="31" t="str">
        <f t="shared" si="0"/>
        <v xml:space="preserve">Top-Long Sleeve -Half Zip </v>
      </c>
      <c r="P36" s="30">
        <v>19.989999999999998</v>
      </c>
      <c r="Q36" s="30">
        <f t="shared" si="1"/>
        <v>1139.4299999999998</v>
      </c>
      <c r="R36" s="34" t="s">
        <v>1121</v>
      </c>
      <c r="S36" s="4"/>
    </row>
    <row r="37" spans="1:19">
      <c r="A37" s="2" t="s">
        <v>134</v>
      </c>
      <c r="B37" s="2" t="s">
        <v>124</v>
      </c>
      <c r="C37" s="2" t="s">
        <v>140</v>
      </c>
      <c r="D37" s="14">
        <v>5055906508940</v>
      </c>
      <c r="E37" s="31" t="s">
        <v>141</v>
      </c>
      <c r="F37" s="31" t="s">
        <v>113</v>
      </c>
      <c r="G37" s="31" t="s">
        <v>114</v>
      </c>
      <c r="H37" s="31" t="s">
        <v>115</v>
      </c>
      <c r="I37" s="31" t="s">
        <v>116</v>
      </c>
      <c r="J37" s="31" t="s">
        <v>25</v>
      </c>
      <c r="K37" s="31" t="s">
        <v>137</v>
      </c>
      <c r="L37" s="31" t="s">
        <v>74</v>
      </c>
      <c r="M37" s="31" t="s">
        <v>28</v>
      </c>
      <c r="N37" s="31">
        <f>VLOOKUP(C37,[1]Count!$A$1:$B$375,2,FALSE)</f>
        <v>26</v>
      </c>
      <c r="O37" s="31" t="str">
        <f t="shared" si="0"/>
        <v xml:space="preserve">Top-Long Sleeve -Half Zip </v>
      </c>
      <c r="P37" s="30">
        <v>19.989999999999998</v>
      </c>
      <c r="Q37" s="30">
        <f t="shared" si="1"/>
        <v>519.74</v>
      </c>
      <c r="R37" s="34" t="s">
        <v>1122</v>
      </c>
      <c r="S37" s="4"/>
    </row>
    <row r="38" spans="1:19">
      <c r="A38" s="2" t="s">
        <v>134</v>
      </c>
      <c r="B38" s="2" t="s">
        <v>124</v>
      </c>
      <c r="C38" s="2" t="s">
        <v>142</v>
      </c>
      <c r="D38" s="14">
        <v>5055906508957</v>
      </c>
      <c r="E38" s="31" t="s">
        <v>143</v>
      </c>
      <c r="F38" s="31" t="s">
        <v>113</v>
      </c>
      <c r="G38" s="31" t="s">
        <v>114</v>
      </c>
      <c r="H38" s="31" t="s">
        <v>115</v>
      </c>
      <c r="I38" s="31" t="s">
        <v>116</v>
      </c>
      <c r="J38" s="31" t="s">
        <v>25</v>
      </c>
      <c r="K38" s="31" t="s">
        <v>137</v>
      </c>
      <c r="L38" s="31" t="s">
        <v>77</v>
      </c>
      <c r="M38" s="31" t="s">
        <v>28</v>
      </c>
      <c r="N38" s="31">
        <f>VLOOKUP(C38,[1]Count!$A$1:$B$375,2,FALSE)</f>
        <v>2</v>
      </c>
      <c r="O38" s="31" t="str">
        <f t="shared" si="0"/>
        <v xml:space="preserve">Top-Long Sleeve -Half Zip </v>
      </c>
      <c r="P38" s="30">
        <v>19.989999999999998</v>
      </c>
      <c r="Q38" s="30">
        <f t="shared" si="1"/>
        <v>39.979999999999997</v>
      </c>
      <c r="R38" s="34" t="s">
        <v>1123</v>
      </c>
      <c r="S38" s="4"/>
    </row>
    <row r="39" spans="1:19">
      <c r="A39" s="2" t="s">
        <v>144</v>
      </c>
      <c r="B39" s="2" t="s">
        <v>145</v>
      </c>
      <c r="C39" s="2" t="s">
        <v>146</v>
      </c>
      <c r="D39" s="14">
        <v>5055906510028</v>
      </c>
      <c r="E39" s="31" t="s">
        <v>147</v>
      </c>
      <c r="F39" s="31" t="s">
        <v>113</v>
      </c>
      <c r="G39" s="31" t="s">
        <v>148</v>
      </c>
      <c r="H39" s="31" t="s">
        <v>149</v>
      </c>
      <c r="I39" s="31" t="s">
        <v>150</v>
      </c>
      <c r="J39" s="31" t="s">
        <v>25</v>
      </c>
      <c r="K39" s="31" t="s">
        <v>151</v>
      </c>
      <c r="L39" s="31" t="s">
        <v>27</v>
      </c>
      <c r="M39" s="31" t="s">
        <v>46</v>
      </c>
      <c r="N39" s="31">
        <f>VLOOKUP(C39,[1]Count!$A$1:$B$375,2,FALSE)</f>
        <v>78</v>
      </c>
      <c r="O39" s="31" t="str">
        <f t="shared" si="0"/>
        <v xml:space="preserve">Top-Tank -Racerback </v>
      </c>
      <c r="P39" s="30">
        <v>5</v>
      </c>
      <c r="Q39" s="30">
        <f t="shared" si="1"/>
        <v>390</v>
      </c>
      <c r="R39" s="34" t="s">
        <v>1124</v>
      </c>
      <c r="S39" s="4"/>
    </row>
    <row r="40" spans="1:19">
      <c r="A40" s="2" t="s">
        <v>152</v>
      </c>
      <c r="B40" s="2" t="s">
        <v>145</v>
      </c>
      <c r="C40" s="2" t="s">
        <v>153</v>
      </c>
      <c r="D40" s="14">
        <v>5055906510066</v>
      </c>
      <c r="E40" s="31" t="s">
        <v>154</v>
      </c>
      <c r="F40" s="31" t="s">
        <v>113</v>
      </c>
      <c r="G40" s="31" t="s">
        <v>148</v>
      </c>
      <c r="H40" s="31" t="s">
        <v>149</v>
      </c>
      <c r="I40" s="31" t="s">
        <v>150</v>
      </c>
      <c r="J40" s="31" t="s">
        <v>25</v>
      </c>
      <c r="K40" s="31" t="s">
        <v>155</v>
      </c>
      <c r="L40" s="31" t="s">
        <v>33</v>
      </c>
      <c r="M40" s="31" t="s">
        <v>46</v>
      </c>
      <c r="N40" s="31">
        <f>VLOOKUP(C40,[1]Count!$A$1:$B$375,2,FALSE)</f>
        <v>22</v>
      </c>
      <c r="O40" s="31" t="str">
        <f t="shared" si="0"/>
        <v xml:space="preserve">Top-Tank -Racerback </v>
      </c>
      <c r="P40" s="30">
        <v>5</v>
      </c>
      <c r="Q40" s="30">
        <f t="shared" si="1"/>
        <v>110</v>
      </c>
      <c r="R40" s="34" t="s">
        <v>1125</v>
      </c>
      <c r="S40" s="4"/>
    </row>
    <row r="41" spans="1:19">
      <c r="A41" s="2" t="s">
        <v>156</v>
      </c>
      <c r="B41" s="2" t="s">
        <v>145</v>
      </c>
      <c r="C41" s="2" t="s">
        <v>157</v>
      </c>
      <c r="D41" s="14">
        <v>5055906510165</v>
      </c>
      <c r="E41" s="31" t="s">
        <v>158</v>
      </c>
      <c r="F41" s="31" t="s">
        <v>113</v>
      </c>
      <c r="G41" s="31" t="s">
        <v>148</v>
      </c>
      <c r="H41" s="31" t="s">
        <v>149</v>
      </c>
      <c r="I41" s="31" t="s">
        <v>150</v>
      </c>
      <c r="J41" s="31" t="s">
        <v>25</v>
      </c>
      <c r="K41" s="31" t="s">
        <v>159</v>
      </c>
      <c r="L41" s="31" t="s">
        <v>33</v>
      </c>
      <c r="M41" s="31" t="s">
        <v>46</v>
      </c>
      <c r="N41" s="31">
        <f>VLOOKUP(C41,[1]Count!$A$1:$B$375,2,FALSE)</f>
        <v>18</v>
      </c>
      <c r="O41" s="31" t="str">
        <f t="shared" si="0"/>
        <v xml:space="preserve">Top-Tank -Racerback </v>
      </c>
      <c r="P41" s="30">
        <v>5</v>
      </c>
      <c r="Q41" s="30">
        <f t="shared" si="1"/>
        <v>90</v>
      </c>
      <c r="R41" s="34" t="s">
        <v>1126</v>
      </c>
      <c r="S41" s="4"/>
    </row>
    <row r="42" spans="1:19">
      <c r="A42" s="2" t="s">
        <v>156</v>
      </c>
      <c r="B42" s="2" t="s">
        <v>145</v>
      </c>
      <c r="C42" s="2" t="s">
        <v>160</v>
      </c>
      <c r="D42" s="14">
        <v>5055906510172</v>
      </c>
      <c r="E42" s="31" t="s">
        <v>161</v>
      </c>
      <c r="F42" s="31" t="s">
        <v>113</v>
      </c>
      <c r="G42" s="31" t="s">
        <v>148</v>
      </c>
      <c r="H42" s="31" t="s">
        <v>149</v>
      </c>
      <c r="I42" s="31" t="s">
        <v>150</v>
      </c>
      <c r="J42" s="31" t="s">
        <v>25</v>
      </c>
      <c r="K42" s="31" t="s">
        <v>159</v>
      </c>
      <c r="L42" s="31" t="s">
        <v>27</v>
      </c>
      <c r="M42" s="31" t="s">
        <v>46</v>
      </c>
      <c r="N42" s="31">
        <f>VLOOKUP(C42,[1]Count!$A$1:$B$375,2,FALSE)</f>
        <v>1</v>
      </c>
      <c r="O42" s="31" t="str">
        <f t="shared" si="0"/>
        <v xml:space="preserve">Top-Tank -Racerback </v>
      </c>
      <c r="P42" s="30">
        <v>5</v>
      </c>
      <c r="Q42" s="30">
        <f t="shared" si="1"/>
        <v>5</v>
      </c>
      <c r="R42" s="34" t="s">
        <v>1127</v>
      </c>
      <c r="S42" s="4"/>
    </row>
    <row r="43" spans="1:19">
      <c r="A43" s="2" t="s">
        <v>156</v>
      </c>
      <c r="B43" s="2" t="s">
        <v>145</v>
      </c>
      <c r="C43" s="2" t="s">
        <v>162</v>
      </c>
      <c r="D43" s="14">
        <v>5055906510189</v>
      </c>
      <c r="E43" s="31" t="s">
        <v>163</v>
      </c>
      <c r="F43" s="31" t="s">
        <v>113</v>
      </c>
      <c r="G43" s="31" t="s">
        <v>148</v>
      </c>
      <c r="H43" s="31" t="s">
        <v>149</v>
      </c>
      <c r="I43" s="31" t="s">
        <v>150</v>
      </c>
      <c r="J43" s="31" t="s">
        <v>25</v>
      </c>
      <c r="K43" s="31" t="s">
        <v>159</v>
      </c>
      <c r="L43" s="31" t="s">
        <v>74</v>
      </c>
      <c r="M43" s="31" t="s">
        <v>46</v>
      </c>
      <c r="N43" s="31">
        <f>VLOOKUP(C43,[1]Count!$A$1:$B$375,2,FALSE)</f>
        <v>81</v>
      </c>
      <c r="O43" s="31" t="str">
        <f t="shared" si="0"/>
        <v xml:space="preserve">Top-Tank -Racerback </v>
      </c>
      <c r="P43" s="30">
        <v>5</v>
      </c>
      <c r="Q43" s="30">
        <f t="shared" si="1"/>
        <v>405</v>
      </c>
      <c r="R43" s="34" t="s">
        <v>1128</v>
      </c>
      <c r="S43" s="4"/>
    </row>
    <row r="44" spans="1:19">
      <c r="A44" s="2" t="s">
        <v>164</v>
      </c>
      <c r="B44" s="2" t="s">
        <v>145</v>
      </c>
      <c r="C44" s="2" t="s">
        <v>165</v>
      </c>
      <c r="D44" s="14">
        <v>5055906510219</v>
      </c>
      <c r="E44" s="31" t="s">
        <v>166</v>
      </c>
      <c r="F44" s="31" t="s">
        <v>113</v>
      </c>
      <c r="G44" s="31" t="s">
        <v>148</v>
      </c>
      <c r="H44" s="31" t="s">
        <v>149</v>
      </c>
      <c r="I44" s="31" t="s">
        <v>150</v>
      </c>
      <c r="J44" s="31" t="s">
        <v>25</v>
      </c>
      <c r="K44" s="31" t="s">
        <v>167</v>
      </c>
      <c r="L44" s="31" t="s">
        <v>33</v>
      </c>
      <c r="M44" s="31" t="s">
        <v>46</v>
      </c>
      <c r="N44" s="31">
        <f>VLOOKUP(C44,[1]Count!$A$1:$B$375,2,FALSE)</f>
        <v>32</v>
      </c>
      <c r="O44" s="31" t="str">
        <f t="shared" si="0"/>
        <v xml:space="preserve">Top-Tank -Racerback </v>
      </c>
      <c r="P44" s="30">
        <v>5</v>
      </c>
      <c r="Q44" s="30">
        <f t="shared" si="1"/>
        <v>160</v>
      </c>
      <c r="R44" s="34" t="s">
        <v>1129</v>
      </c>
      <c r="S44" s="4"/>
    </row>
    <row r="45" spans="1:19">
      <c r="A45" s="2" t="s">
        <v>168</v>
      </c>
      <c r="B45" s="2" t="s">
        <v>169</v>
      </c>
      <c r="C45" s="2" t="s">
        <v>170</v>
      </c>
      <c r="D45" s="14">
        <v>5055906510264</v>
      </c>
      <c r="E45" s="31" t="s">
        <v>171</v>
      </c>
      <c r="F45" s="31" t="s">
        <v>21</v>
      </c>
      <c r="G45" s="31" t="s">
        <v>22</v>
      </c>
      <c r="H45" s="31" t="s">
        <v>23</v>
      </c>
      <c r="I45" s="31" t="s">
        <v>24</v>
      </c>
      <c r="J45" s="31" t="s">
        <v>25</v>
      </c>
      <c r="K45" s="31" t="s">
        <v>151</v>
      </c>
      <c r="L45" s="31" t="s">
        <v>33</v>
      </c>
      <c r="M45" s="31" t="s">
        <v>28</v>
      </c>
      <c r="N45" s="31">
        <f>VLOOKUP(C45,[1]Count!$A$1:$B$375,2,FALSE)</f>
        <v>65</v>
      </c>
      <c r="O45" s="31" t="str">
        <f t="shared" si="0"/>
        <v xml:space="preserve">Bottom-Tights -High Waist </v>
      </c>
      <c r="P45" s="30">
        <v>5.75</v>
      </c>
      <c r="Q45" s="30">
        <f t="shared" si="1"/>
        <v>373.75</v>
      </c>
      <c r="R45" s="34" t="s">
        <v>1130</v>
      </c>
      <c r="S45" s="4"/>
    </row>
    <row r="46" spans="1:19">
      <c r="A46" s="2" t="s">
        <v>168</v>
      </c>
      <c r="B46" s="2" t="s">
        <v>169</v>
      </c>
      <c r="C46" s="2" t="s">
        <v>172</v>
      </c>
      <c r="D46" s="14">
        <v>5055906510271</v>
      </c>
      <c r="E46" s="31" t="s">
        <v>173</v>
      </c>
      <c r="F46" s="31" t="s">
        <v>21</v>
      </c>
      <c r="G46" s="31" t="s">
        <v>22</v>
      </c>
      <c r="H46" s="31" t="s">
        <v>23</v>
      </c>
      <c r="I46" s="31" t="s">
        <v>24</v>
      </c>
      <c r="J46" s="31" t="s">
        <v>25</v>
      </c>
      <c r="K46" s="31" t="s">
        <v>151</v>
      </c>
      <c r="L46" s="31" t="s">
        <v>27</v>
      </c>
      <c r="M46" s="31" t="s">
        <v>28</v>
      </c>
      <c r="N46" s="31">
        <f>VLOOKUP(C46,[1]Count!$A$1:$B$375,2,FALSE)</f>
        <v>91</v>
      </c>
      <c r="O46" s="31" t="str">
        <f t="shared" si="0"/>
        <v xml:space="preserve">Bottom-Tights -High Waist </v>
      </c>
      <c r="P46" s="30">
        <v>5.75</v>
      </c>
      <c r="Q46" s="30">
        <f t="shared" si="1"/>
        <v>523.25</v>
      </c>
      <c r="R46" s="34" t="s">
        <v>1131</v>
      </c>
      <c r="S46" s="4"/>
    </row>
    <row r="47" spans="1:19">
      <c r="A47" s="2" t="s">
        <v>168</v>
      </c>
      <c r="B47" s="2" t="s">
        <v>169</v>
      </c>
      <c r="C47" s="2" t="s">
        <v>174</v>
      </c>
      <c r="D47" s="14">
        <v>5055906510288</v>
      </c>
      <c r="E47" s="31" t="s">
        <v>175</v>
      </c>
      <c r="F47" s="31" t="s">
        <v>21</v>
      </c>
      <c r="G47" s="31" t="s">
        <v>22</v>
      </c>
      <c r="H47" s="31" t="s">
        <v>23</v>
      </c>
      <c r="I47" s="31" t="s">
        <v>24</v>
      </c>
      <c r="J47" s="31" t="s">
        <v>25</v>
      </c>
      <c r="K47" s="31" t="s">
        <v>151</v>
      </c>
      <c r="L47" s="31" t="s">
        <v>74</v>
      </c>
      <c r="M47" s="31" t="s">
        <v>28</v>
      </c>
      <c r="N47" s="31">
        <f>VLOOKUP(C47,[1]Count!$A$1:$B$375,2,FALSE)</f>
        <v>58</v>
      </c>
      <c r="O47" s="31" t="str">
        <f t="shared" si="0"/>
        <v xml:space="preserve">Bottom-Tights -High Waist </v>
      </c>
      <c r="P47" s="30">
        <v>5.75</v>
      </c>
      <c r="Q47" s="30">
        <f t="shared" si="1"/>
        <v>333.5</v>
      </c>
      <c r="R47" s="34" t="s">
        <v>1132</v>
      </c>
      <c r="S47" s="4"/>
    </row>
    <row r="48" spans="1:19">
      <c r="A48" s="2" t="s">
        <v>168</v>
      </c>
      <c r="B48" s="2" t="s">
        <v>169</v>
      </c>
      <c r="C48" s="2" t="s">
        <v>176</v>
      </c>
      <c r="D48" s="14">
        <v>5055906510295</v>
      </c>
      <c r="E48" s="31" t="s">
        <v>177</v>
      </c>
      <c r="F48" s="31" t="s">
        <v>21</v>
      </c>
      <c r="G48" s="31" t="s">
        <v>22</v>
      </c>
      <c r="H48" s="31" t="s">
        <v>23</v>
      </c>
      <c r="I48" s="31" t="s">
        <v>24</v>
      </c>
      <c r="J48" s="31" t="s">
        <v>25</v>
      </c>
      <c r="K48" s="31" t="s">
        <v>151</v>
      </c>
      <c r="L48" s="31" t="s">
        <v>77</v>
      </c>
      <c r="M48" s="31" t="s">
        <v>28</v>
      </c>
      <c r="N48" s="31">
        <f>VLOOKUP(C48,[1]Count!$A$1:$B$375,2,FALSE)</f>
        <v>29</v>
      </c>
      <c r="O48" s="31" t="str">
        <f t="shared" si="0"/>
        <v xml:space="preserve">Bottom-Tights -High Waist </v>
      </c>
      <c r="P48" s="30">
        <v>5.75</v>
      </c>
      <c r="Q48" s="30">
        <f t="shared" si="1"/>
        <v>166.75</v>
      </c>
      <c r="R48" s="34" t="s">
        <v>1133</v>
      </c>
      <c r="S48" s="4"/>
    </row>
    <row r="49" spans="1:19">
      <c r="A49" s="2" t="s">
        <v>178</v>
      </c>
      <c r="B49" s="2" t="s">
        <v>169</v>
      </c>
      <c r="C49" s="2" t="s">
        <v>179</v>
      </c>
      <c r="D49" s="14">
        <v>5055906510301</v>
      </c>
      <c r="E49" s="31" t="s">
        <v>180</v>
      </c>
      <c r="F49" s="31" t="s">
        <v>21</v>
      </c>
      <c r="G49" s="31" t="s">
        <v>22</v>
      </c>
      <c r="H49" s="31" t="s">
        <v>23</v>
      </c>
      <c r="I49" s="31" t="s">
        <v>24</v>
      </c>
      <c r="J49" s="31" t="s">
        <v>25</v>
      </c>
      <c r="K49" s="31" t="s">
        <v>181</v>
      </c>
      <c r="L49" s="31" t="s">
        <v>69</v>
      </c>
      <c r="M49" s="31" t="s">
        <v>28</v>
      </c>
      <c r="N49" s="31">
        <f>VLOOKUP(C49,[1]Count!$A$1:$B$375,2,FALSE)</f>
        <v>40</v>
      </c>
      <c r="O49" s="31" t="str">
        <f t="shared" si="0"/>
        <v xml:space="preserve">Bottom-Tights -High Waist </v>
      </c>
      <c r="P49" s="30">
        <v>5.75</v>
      </c>
      <c r="Q49" s="30">
        <f t="shared" si="1"/>
        <v>230</v>
      </c>
      <c r="R49" s="34" t="s">
        <v>1134</v>
      </c>
      <c r="S49" s="4"/>
    </row>
    <row r="50" spans="1:19">
      <c r="A50" s="2" t="s">
        <v>178</v>
      </c>
      <c r="B50" s="2" t="s">
        <v>169</v>
      </c>
      <c r="C50" s="2" t="s">
        <v>182</v>
      </c>
      <c r="D50" s="14">
        <v>5055906510318</v>
      </c>
      <c r="E50" s="31" t="s">
        <v>183</v>
      </c>
      <c r="F50" s="31" t="s">
        <v>21</v>
      </c>
      <c r="G50" s="31" t="s">
        <v>22</v>
      </c>
      <c r="H50" s="31" t="s">
        <v>23</v>
      </c>
      <c r="I50" s="31" t="s">
        <v>24</v>
      </c>
      <c r="J50" s="31" t="s">
        <v>25</v>
      </c>
      <c r="K50" s="31" t="s">
        <v>181</v>
      </c>
      <c r="L50" s="31" t="s">
        <v>33</v>
      </c>
      <c r="M50" s="31" t="s">
        <v>28</v>
      </c>
      <c r="N50" s="31">
        <f>VLOOKUP(C50,[1]Count!$A$1:$B$375,2,FALSE)</f>
        <v>115</v>
      </c>
      <c r="O50" s="31" t="str">
        <f t="shared" si="0"/>
        <v xml:space="preserve">Bottom-Tights -High Waist </v>
      </c>
      <c r="P50" s="30">
        <v>5.75</v>
      </c>
      <c r="Q50" s="30">
        <f t="shared" si="1"/>
        <v>661.25</v>
      </c>
      <c r="R50" s="34" t="s">
        <v>1135</v>
      </c>
      <c r="S50" s="4"/>
    </row>
    <row r="51" spans="1:19">
      <c r="A51" s="2" t="s">
        <v>184</v>
      </c>
      <c r="B51" s="2" t="s">
        <v>169</v>
      </c>
      <c r="C51" s="2" t="s">
        <v>185</v>
      </c>
      <c r="D51" s="14">
        <v>5055906510363</v>
      </c>
      <c r="E51" s="31" t="s">
        <v>186</v>
      </c>
      <c r="F51" s="31" t="s">
        <v>21</v>
      </c>
      <c r="G51" s="31" t="s">
        <v>22</v>
      </c>
      <c r="H51" s="31" t="s">
        <v>23</v>
      </c>
      <c r="I51" s="31" t="s">
        <v>24</v>
      </c>
      <c r="J51" s="31" t="s">
        <v>25</v>
      </c>
      <c r="K51" s="31" t="s">
        <v>45</v>
      </c>
      <c r="L51" s="31" t="s">
        <v>33</v>
      </c>
      <c r="M51" s="31" t="s">
        <v>28</v>
      </c>
      <c r="N51" s="31">
        <f>VLOOKUP(C51,[1]Count!$A$1:$B$375,2,FALSE)</f>
        <v>18</v>
      </c>
      <c r="O51" s="31" t="str">
        <f t="shared" si="0"/>
        <v xml:space="preserve">Bottom-Tights -High Waist </v>
      </c>
      <c r="P51" s="30">
        <v>5.75</v>
      </c>
      <c r="Q51" s="30">
        <f t="shared" si="1"/>
        <v>103.5</v>
      </c>
      <c r="R51" s="34" t="s">
        <v>1136</v>
      </c>
      <c r="S51" s="4"/>
    </row>
    <row r="52" spans="1:19">
      <c r="A52" s="2" t="s">
        <v>187</v>
      </c>
      <c r="B52" s="2" t="s">
        <v>169</v>
      </c>
      <c r="C52" s="2" t="s">
        <v>188</v>
      </c>
      <c r="D52" s="14">
        <v>5055906510400</v>
      </c>
      <c r="E52" s="31" t="s">
        <v>189</v>
      </c>
      <c r="F52" s="31" t="s">
        <v>21</v>
      </c>
      <c r="G52" s="31" t="s">
        <v>22</v>
      </c>
      <c r="H52" s="31" t="s">
        <v>23</v>
      </c>
      <c r="I52" s="31" t="s">
        <v>24</v>
      </c>
      <c r="J52" s="31" t="s">
        <v>25</v>
      </c>
      <c r="K52" s="31" t="s">
        <v>190</v>
      </c>
      <c r="L52" s="31" t="s">
        <v>69</v>
      </c>
      <c r="M52" s="31" t="s">
        <v>28</v>
      </c>
      <c r="N52" s="31">
        <f>VLOOKUP(C52,[1]Count!$A$1:$B$375,2,FALSE)</f>
        <v>22</v>
      </c>
      <c r="O52" s="31" t="str">
        <f t="shared" si="0"/>
        <v xml:space="preserve">Bottom-Tights -High Waist </v>
      </c>
      <c r="P52" s="30">
        <v>5.75</v>
      </c>
      <c r="Q52" s="30">
        <f t="shared" si="1"/>
        <v>126.5</v>
      </c>
      <c r="R52" s="34" t="s">
        <v>1137</v>
      </c>
      <c r="S52" s="4"/>
    </row>
    <row r="53" spans="1:19">
      <c r="A53" s="2" t="s">
        <v>187</v>
      </c>
      <c r="B53" s="2" t="s">
        <v>169</v>
      </c>
      <c r="C53" s="2" t="s">
        <v>191</v>
      </c>
      <c r="D53" s="14">
        <v>5055906510417</v>
      </c>
      <c r="E53" s="31" t="s">
        <v>192</v>
      </c>
      <c r="F53" s="31" t="s">
        <v>21</v>
      </c>
      <c r="G53" s="31" t="s">
        <v>22</v>
      </c>
      <c r="H53" s="31" t="s">
        <v>23</v>
      </c>
      <c r="I53" s="31" t="s">
        <v>24</v>
      </c>
      <c r="J53" s="31" t="s">
        <v>25</v>
      </c>
      <c r="K53" s="31" t="s">
        <v>190</v>
      </c>
      <c r="L53" s="31" t="s">
        <v>33</v>
      </c>
      <c r="M53" s="31" t="s">
        <v>28</v>
      </c>
      <c r="N53" s="31">
        <f>VLOOKUP(C53,[1]Count!$A$1:$B$375,2,FALSE)</f>
        <v>31</v>
      </c>
      <c r="O53" s="31" t="str">
        <f t="shared" si="0"/>
        <v xml:space="preserve">Bottom-Tights -High Waist </v>
      </c>
      <c r="P53" s="30">
        <v>5.75</v>
      </c>
      <c r="Q53" s="30">
        <f t="shared" si="1"/>
        <v>178.25</v>
      </c>
      <c r="R53" s="34" t="s">
        <v>1138</v>
      </c>
      <c r="S53" s="4"/>
    </row>
    <row r="54" spans="1:19">
      <c r="A54" s="2" t="s">
        <v>193</v>
      </c>
      <c r="B54" s="2" t="s">
        <v>194</v>
      </c>
      <c r="C54" s="2" t="s">
        <v>195</v>
      </c>
      <c r="D54" s="14">
        <v>5055906513456</v>
      </c>
      <c r="E54" s="31" t="s">
        <v>196</v>
      </c>
      <c r="F54" s="31" t="s">
        <v>113</v>
      </c>
      <c r="G54" s="31" t="s">
        <v>148</v>
      </c>
      <c r="H54" s="31" t="s">
        <v>197</v>
      </c>
      <c r="I54" s="31" t="s">
        <v>150</v>
      </c>
      <c r="J54" s="31" t="s">
        <v>25</v>
      </c>
      <c r="K54" s="31" t="s">
        <v>198</v>
      </c>
      <c r="L54" s="31" t="s">
        <v>69</v>
      </c>
      <c r="M54" s="31" t="s">
        <v>46</v>
      </c>
      <c r="N54" s="31">
        <f>VLOOKUP(C54,[1]Count!$A$1:$B$375,2,FALSE)</f>
        <v>71</v>
      </c>
      <c r="O54" s="31" t="str">
        <f t="shared" si="0"/>
        <v xml:space="preserve">Top-Tank -Strappy </v>
      </c>
      <c r="P54" s="30">
        <v>5</v>
      </c>
      <c r="Q54" s="30">
        <f t="shared" si="1"/>
        <v>355</v>
      </c>
      <c r="R54" s="34" t="s">
        <v>1139</v>
      </c>
      <c r="S54" s="4"/>
    </row>
    <row r="55" spans="1:19">
      <c r="A55" s="2" t="s">
        <v>193</v>
      </c>
      <c r="B55" s="2" t="s">
        <v>194</v>
      </c>
      <c r="C55" s="2" t="s">
        <v>199</v>
      </c>
      <c r="D55" s="14">
        <v>5055906513463</v>
      </c>
      <c r="E55" s="31" t="s">
        <v>200</v>
      </c>
      <c r="F55" s="31" t="s">
        <v>113</v>
      </c>
      <c r="G55" s="31" t="s">
        <v>148</v>
      </c>
      <c r="H55" s="31" t="s">
        <v>197</v>
      </c>
      <c r="I55" s="31" t="s">
        <v>150</v>
      </c>
      <c r="J55" s="31" t="s">
        <v>25</v>
      </c>
      <c r="K55" s="31" t="s">
        <v>198</v>
      </c>
      <c r="L55" s="31" t="s">
        <v>33</v>
      </c>
      <c r="M55" s="31" t="s">
        <v>46</v>
      </c>
      <c r="N55" s="31">
        <f>VLOOKUP(C55,[1]Count!$A$1:$B$375,2,FALSE)</f>
        <v>22</v>
      </c>
      <c r="O55" s="31" t="str">
        <f t="shared" si="0"/>
        <v xml:space="preserve">Top-Tank -Strappy </v>
      </c>
      <c r="P55" s="30">
        <v>5</v>
      </c>
      <c r="Q55" s="30">
        <f t="shared" si="1"/>
        <v>110</v>
      </c>
      <c r="R55" s="34" t="s">
        <v>1140</v>
      </c>
      <c r="S55" s="4"/>
    </row>
    <row r="56" spans="1:19">
      <c r="A56" s="2" t="s">
        <v>193</v>
      </c>
      <c r="B56" s="2" t="s">
        <v>194</v>
      </c>
      <c r="C56" s="2" t="s">
        <v>201</v>
      </c>
      <c r="D56" s="14">
        <v>5055906513470</v>
      </c>
      <c r="E56" s="31" t="s">
        <v>202</v>
      </c>
      <c r="F56" s="31" t="s">
        <v>113</v>
      </c>
      <c r="G56" s="31" t="s">
        <v>148</v>
      </c>
      <c r="H56" s="31" t="s">
        <v>197</v>
      </c>
      <c r="I56" s="31" t="s">
        <v>150</v>
      </c>
      <c r="J56" s="31" t="s">
        <v>25</v>
      </c>
      <c r="K56" s="31" t="s">
        <v>198</v>
      </c>
      <c r="L56" s="31" t="s">
        <v>27</v>
      </c>
      <c r="M56" s="31" t="s">
        <v>46</v>
      </c>
      <c r="N56" s="31">
        <f>VLOOKUP(C56,[1]Count!$A$1:$B$375,2,FALSE)</f>
        <v>103</v>
      </c>
      <c r="O56" s="31" t="str">
        <f t="shared" si="0"/>
        <v xml:space="preserve">Top-Tank -Strappy </v>
      </c>
      <c r="P56" s="30">
        <v>5</v>
      </c>
      <c r="Q56" s="30">
        <f t="shared" si="1"/>
        <v>515</v>
      </c>
      <c r="R56" s="34" t="s">
        <v>1141</v>
      </c>
      <c r="S56" s="4"/>
    </row>
    <row r="57" spans="1:19">
      <c r="A57" s="2" t="s">
        <v>193</v>
      </c>
      <c r="B57" s="2" t="s">
        <v>194</v>
      </c>
      <c r="C57" s="2" t="s">
        <v>203</v>
      </c>
      <c r="D57" s="14">
        <v>5055906513494</v>
      </c>
      <c r="E57" s="31" t="s">
        <v>204</v>
      </c>
      <c r="F57" s="31" t="s">
        <v>113</v>
      </c>
      <c r="G57" s="31" t="s">
        <v>148</v>
      </c>
      <c r="H57" s="31" t="s">
        <v>197</v>
      </c>
      <c r="I57" s="31" t="s">
        <v>150</v>
      </c>
      <c r="J57" s="31" t="s">
        <v>25</v>
      </c>
      <c r="K57" s="31" t="s">
        <v>198</v>
      </c>
      <c r="L57" s="31" t="s">
        <v>77</v>
      </c>
      <c r="M57" s="31" t="s">
        <v>46</v>
      </c>
      <c r="N57" s="31">
        <f>VLOOKUP(C57,[1]Count!$A$1:$B$375,2,FALSE)</f>
        <v>3</v>
      </c>
      <c r="O57" s="31" t="str">
        <f t="shared" si="0"/>
        <v xml:space="preserve">Top-Tank -Strappy </v>
      </c>
      <c r="P57" s="30">
        <v>5</v>
      </c>
      <c r="Q57" s="30">
        <f t="shared" si="1"/>
        <v>15</v>
      </c>
      <c r="R57" s="34" t="s">
        <v>1142</v>
      </c>
      <c r="S57" s="4"/>
    </row>
    <row r="58" spans="1:19">
      <c r="A58" s="2" t="s">
        <v>205</v>
      </c>
      <c r="B58" s="2" t="s">
        <v>194</v>
      </c>
      <c r="C58" s="2" t="s">
        <v>206</v>
      </c>
      <c r="D58" s="14">
        <v>5055906513500</v>
      </c>
      <c r="E58" s="31" t="s">
        <v>207</v>
      </c>
      <c r="F58" s="31" t="s">
        <v>113</v>
      </c>
      <c r="G58" s="31" t="s">
        <v>148</v>
      </c>
      <c r="H58" s="31" t="s">
        <v>197</v>
      </c>
      <c r="I58" s="31" t="s">
        <v>150</v>
      </c>
      <c r="J58" s="31" t="s">
        <v>25</v>
      </c>
      <c r="K58" s="31" t="s">
        <v>208</v>
      </c>
      <c r="L58" s="31" t="s">
        <v>69</v>
      </c>
      <c r="M58" s="31" t="s">
        <v>46</v>
      </c>
      <c r="N58" s="31">
        <f>VLOOKUP(C58,[1]Count!$A$1:$B$375,2,FALSE)</f>
        <v>26</v>
      </c>
      <c r="O58" s="31" t="str">
        <f t="shared" si="0"/>
        <v xml:space="preserve">Top-Tank -Strappy </v>
      </c>
      <c r="P58" s="30">
        <v>5</v>
      </c>
      <c r="Q58" s="30">
        <f t="shared" si="1"/>
        <v>130</v>
      </c>
      <c r="R58" s="34" t="s">
        <v>1143</v>
      </c>
      <c r="S58" s="4"/>
    </row>
    <row r="59" spans="1:19">
      <c r="A59" s="2" t="s">
        <v>205</v>
      </c>
      <c r="B59" s="2" t="s">
        <v>194</v>
      </c>
      <c r="C59" s="2" t="s">
        <v>209</v>
      </c>
      <c r="D59" s="14">
        <v>5055906513517</v>
      </c>
      <c r="E59" s="31" t="s">
        <v>210</v>
      </c>
      <c r="F59" s="31" t="s">
        <v>113</v>
      </c>
      <c r="G59" s="31" t="s">
        <v>148</v>
      </c>
      <c r="H59" s="31" t="s">
        <v>197</v>
      </c>
      <c r="I59" s="31" t="s">
        <v>150</v>
      </c>
      <c r="J59" s="31" t="s">
        <v>25</v>
      </c>
      <c r="K59" s="31" t="s">
        <v>208</v>
      </c>
      <c r="L59" s="31" t="s">
        <v>33</v>
      </c>
      <c r="M59" s="31" t="s">
        <v>46</v>
      </c>
      <c r="N59" s="31">
        <f>VLOOKUP(C59,[1]Count!$A$1:$B$375,2,FALSE)</f>
        <v>69</v>
      </c>
      <c r="O59" s="31" t="str">
        <f t="shared" si="0"/>
        <v xml:space="preserve">Top-Tank -Strappy </v>
      </c>
      <c r="P59" s="30">
        <v>5</v>
      </c>
      <c r="Q59" s="30">
        <f t="shared" si="1"/>
        <v>345</v>
      </c>
      <c r="R59" s="34" t="s">
        <v>1144</v>
      </c>
      <c r="S59" s="4"/>
    </row>
    <row r="60" spans="1:19">
      <c r="A60" s="2" t="s">
        <v>205</v>
      </c>
      <c r="B60" s="2" t="s">
        <v>194</v>
      </c>
      <c r="C60" s="2" t="s">
        <v>211</v>
      </c>
      <c r="D60" s="14">
        <v>5055906513524</v>
      </c>
      <c r="E60" s="31" t="s">
        <v>212</v>
      </c>
      <c r="F60" s="31" t="s">
        <v>113</v>
      </c>
      <c r="G60" s="31" t="s">
        <v>148</v>
      </c>
      <c r="H60" s="31" t="s">
        <v>197</v>
      </c>
      <c r="I60" s="31" t="s">
        <v>150</v>
      </c>
      <c r="J60" s="31" t="s">
        <v>25</v>
      </c>
      <c r="K60" s="31" t="s">
        <v>208</v>
      </c>
      <c r="L60" s="31" t="s">
        <v>27</v>
      </c>
      <c r="M60" s="31" t="s">
        <v>46</v>
      </c>
      <c r="N60" s="31">
        <f>VLOOKUP(C60,[1]Count!$A$1:$B$375,2,FALSE)</f>
        <v>74</v>
      </c>
      <c r="O60" s="31" t="str">
        <f t="shared" si="0"/>
        <v xml:space="preserve">Top-Tank -Strappy </v>
      </c>
      <c r="P60" s="30">
        <v>5</v>
      </c>
      <c r="Q60" s="30">
        <f t="shared" si="1"/>
        <v>370</v>
      </c>
      <c r="R60" s="34" t="s">
        <v>1145</v>
      </c>
      <c r="S60" s="4"/>
    </row>
    <row r="61" spans="1:19">
      <c r="A61" s="2" t="s">
        <v>205</v>
      </c>
      <c r="B61" s="2" t="s">
        <v>194</v>
      </c>
      <c r="C61" s="2" t="s">
        <v>213</v>
      </c>
      <c r="D61" s="14">
        <v>5055906513531</v>
      </c>
      <c r="E61" s="31" t="s">
        <v>214</v>
      </c>
      <c r="F61" s="31" t="s">
        <v>113</v>
      </c>
      <c r="G61" s="31" t="s">
        <v>148</v>
      </c>
      <c r="H61" s="31" t="s">
        <v>197</v>
      </c>
      <c r="I61" s="31" t="s">
        <v>150</v>
      </c>
      <c r="J61" s="31" t="s">
        <v>25</v>
      </c>
      <c r="K61" s="31" t="s">
        <v>208</v>
      </c>
      <c r="L61" s="31" t="s">
        <v>74</v>
      </c>
      <c r="M61" s="31" t="s">
        <v>46</v>
      </c>
      <c r="N61" s="31">
        <f>VLOOKUP(C61,[1]Count!$A$1:$B$375,2,FALSE)</f>
        <v>10</v>
      </c>
      <c r="O61" s="31" t="str">
        <f t="shared" si="0"/>
        <v xml:space="preserve">Top-Tank -Strappy </v>
      </c>
      <c r="P61" s="30">
        <v>5</v>
      </c>
      <c r="Q61" s="30">
        <f t="shared" si="1"/>
        <v>50</v>
      </c>
      <c r="R61" s="34" t="s">
        <v>1146</v>
      </c>
      <c r="S61" s="4"/>
    </row>
    <row r="62" spans="1:19">
      <c r="A62" s="2" t="s">
        <v>215</v>
      </c>
      <c r="B62" s="2" t="s">
        <v>194</v>
      </c>
      <c r="C62" s="2" t="s">
        <v>216</v>
      </c>
      <c r="D62" s="14">
        <v>5055906513609</v>
      </c>
      <c r="E62" s="31" t="s">
        <v>217</v>
      </c>
      <c r="F62" s="31" t="s">
        <v>113</v>
      </c>
      <c r="G62" s="31" t="s">
        <v>148</v>
      </c>
      <c r="H62" s="31" t="s">
        <v>197</v>
      </c>
      <c r="I62" s="31" t="s">
        <v>150</v>
      </c>
      <c r="J62" s="31" t="s">
        <v>25</v>
      </c>
      <c r="K62" s="31" t="s">
        <v>218</v>
      </c>
      <c r="L62" s="31" t="s">
        <v>69</v>
      </c>
      <c r="M62" s="31" t="s">
        <v>46</v>
      </c>
      <c r="N62" s="31">
        <f>VLOOKUP(C62,[1]Count!$A$1:$B$375,2,FALSE)</f>
        <v>49</v>
      </c>
      <c r="O62" s="31" t="str">
        <f t="shared" si="0"/>
        <v xml:space="preserve">Top-Tank -Strappy </v>
      </c>
      <c r="P62" s="30">
        <v>5</v>
      </c>
      <c r="Q62" s="30">
        <f t="shared" si="1"/>
        <v>245</v>
      </c>
      <c r="R62" s="34" t="s">
        <v>1147</v>
      </c>
      <c r="S62" s="4"/>
    </row>
    <row r="63" spans="1:19">
      <c r="A63" s="2" t="s">
        <v>219</v>
      </c>
      <c r="B63" s="2" t="s">
        <v>194</v>
      </c>
      <c r="C63" s="2" t="s">
        <v>220</v>
      </c>
      <c r="D63" s="14">
        <v>5055906513654</v>
      </c>
      <c r="E63" s="31" t="s">
        <v>221</v>
      </c>
      <c r="F63" s="31" t="s">
        <v>113</v>
      </c>
      <c r="G63" s="31" t="s">
        <v>148</v>
      </c>
      <c r="H63" s="31" t="s">
        <v>197</v>
      </c>
      <c r="I63" s="31" t="s">
        <v>150</v>
      </c>
      <c r="J63" s="31" t="s">
        <v>25</v>
      </c>
      <c r="K63" s="31" t="s">
        <v>222</v>
      </c>
      <c r="L63" s="31" t="s">
        <v>69</v>
      </c>
      <c r="M63" s="31" t="s">
        <v>46</v>
      </c>
      <c r="N63" s="31">
        <f>VLOOKUP(C63,[1]Count!$A$1:$B$375,2,FALSE)</f>
        <v>19</v>
      </c>
      <c r="O63" s="31" t="str">
        <f t="shared" si="0"/>
        <v xml:space="preserve">Top-Tank -Strappy </v>
      </c>
      <c r="P63" s="30">
        <v>5</v>
      </c>
      <c r="Q63" s="30">
        <f t="shared" si="1"/>
        <v>95</v>
      </c>
      <c r="R63" s="34" t="s">
        <v>1148</v>
      </c>
      <c r="S63" s="4"/>
    </row>
    <row r="64" spans="1:19">
      <c r="A64" s="2" t="s">
        <v>219</v>
      </c>
      <c r="B64" s="2" t="s">
        <v>194</v>
      </c>
      <c r="C64" s="2" t="s">
        <v>223</v>
      </c>
      <c r="D64" s="14">
        <v>5055906513661</v>
      </c>
      <c r="E64" s="31" t="s">
        <v>224</v>
      </c>
      <c r="F64" s="31" t="s">
        <v>113</v>
      </c>
      <c r="G64" s="31" t="s">
        <v>148</v>
      </c>
      <c r="H64" s="31" t="s">
        <v>197</v>
      </c>
      <c r="I64" s="31" t="s">
        <v>150</v>
      </c>
      <c r="J64" s="31" t="s">
        <v>25</v>
      </c>
      <c r="K64" s="31" t="s">
        <v>222</v>
      </c>
      <c r="L64" s="31" t="s">
        <v>33</v>
      </c>
      <c r="M64" s="31" t="s">
        <v>46</v>
      </c>
      <c r="N64" s="31">
        <f>VLOOKUP(C64,[1]Count!$A$1:$B$375,2,FALSE)</f>
        <v>90</v>
      </c>
      <c r="O64" s="31" t="str">
        <f t="shared" si="0"/>
        <v xml:space="preserve">Top-Tank -Strappy </v>
      </c>
      <c r="P64" s="30">
        <v>5</v>
      </c>
      <c r="Q64" s="30">
        <f t="shared" si="1"/>
        <v>450</v>
      </c>
      <c r="R64" s="34" t="s">
        <v>1149</v>
      </c>
      <c r="S64" s="4"/>
    </row>
    <row r="65" spans="1:19">
      <c r="A65" s="2" t="s">
        <v>219</v>
      </c>
      <c r="B65" s="2" t="s">
        <v>194</v>
      </c>
      <c r="C65" s="2" t="s">
        <v>225</v>
      </c>
      <c r="D65" s="14">
        <v>5055906513678</v>
      </c>
      <c r="E65" s="31" t="s">
        <v>226</v>
      </c>
      <c r="F65" s="31" t="s">
        <v>113</v>
      </c>
      <c r="G65" s="31" t="s">
        <v>148</v>
      </c>
      <c r="H65" s="31" t="s">
        <v>197</v>
      </c>
      <c r="I65" s="31" t="s">
        <v>150</v>
      </c>
      <c r="J65" s="31" t="s">
        <v>25</v>
      </c>
      <c r="K65" s="31" t="s">
        <v>222</v>
      </c>
      <c r="L65" s="31" t="s">
        <v>27</v>
      </c>
      <c r="M65" s="31" t="s">
        <v>46</v>
      </c>
      <c r="N65" s="31">
        <f>VLOOKUP(C65,[1]Count!$A$1:$B$375,2,FALSE)</f>
        <v>70</v>
      </c>
      <c r="O65" s="31" t="str">
        <f t="shared" si="0"/>
        <v xml:space="preserve">Top-Tank -Strappy </v>
      </c>
      <c r="P65" s="30">
        <v>5</v>
      </c>
      <c r="Q65" s="30">
        <f t="shared" si="1"/>
        <v>350</v>
      </c>
      <c r="R65" s="34" t="s">
        <v>1150</v>
      </c>
      <c r="S65" s="4"/>
    </row>
    <row r="66" spans="1:19">
      <c r="A66" s="2" t="s">
        <v>219</v>
      </c>
      <c r="B66" s="2" t="s">
        <v>194</v>
      </c>
      <c r="C66" s="2" t="s">
        <v>227</v>
      </c>
      <c r="D66" s="14">
        <v>5055906513685</v>
      </c>
      <c r="E66" s="31" t="s">
        <v>228</v>
      </c>
      <c r="F66" s="31" t="s">
        <v>113</v>
      </c>
      <c r="G66" s="31" t="s">
        <v>148</v>
      </c>
      <c r="H66" s="31" t="s">
        <v>197</v>
      </c>
      <c r="I66" s="31" t="s">
        <v>150</v>
      </c>
      <c r="J66" s="31" t="s">
        <v>25</v>
      </c>
      <c r="K66" s="31" t="s">
        <v>222</v>
      </c>
      <c r="L66" s="31" t="s">
        <v>74</v>
      </c>
      <c r="M66" s="31" t="s">
        <v>46</v>
      </c>
      <c r="N66" s="31">
        <f>VLOOKUP(C66,[1]Count!$A$1:$B$375,2,FALSE)</f>
        <v>31</v>
      </c>
      <c r="O66" s="31" t="str">
        <f t="shared" si="0"/>
        <v xml:space="preserve">Top-Tank -Strappy </v>
      </c>
      <c r="P66" s="30">
        <v>5</v>
      </c>
      <c r="Q66" s="30">
        <f t="shared" si="1"/>
        <v>155</v>
      </c>
      <c r="R66" s="34" t="s">
        <v>1151</v>
      </c>
      <c r="S66" s="4"/>
    </row>
    <row r="67" spans="1:19">
      <c r="A67" s="2" t="s">
        <v>219</v>
      </c>
      <c r="B67" s="2" t="s">
        <v>194</v>
      </c>
      <c r="C67" s="2" t="s">
        <v>229</v>
      </c>
      <c r="D67" s="14">
        <v>5055906513692</v>
      </c>
      <c r="E67" s="31" t="s">
        <v>230</v>
      </c>
      <c r="F67" s="31" t="s">
        <v>113</v>
      </c>
      <c r="G67" s="31" t="s">
        <v>148</v>
      </c>
      <c r="H67" s="31" t="s">
        <v>197</v>
      </c>
      <c r="I67" s="31" t="s">
        <v>150</v>
      </c>
      <c r="J67" s="31" t="s">
        <v>25</v>
      </c>
      <c r="K67" s="31" t="s">
        <v>222</v>
      </c>
      <c r="L67" s="31" t="s">
        <v>77</v>
      </c>
      <c r="M67" s="31" t="s">
        <v>46</v>
      </c>
      <c r="N67" s="31">
        <f>VLOOKUP(C67,[1]Count!$A$1:$B$375,2,FALSE)</f>
        <v>7</v>
      </c>
      <c r="O67" s="31" t="str">
        <f t="shared" ref="O67:O130" si="2">CONCATENATE(F67,"-",G67,"-",H67)</f>
        <v xml:space="preserve">Top-Tank -Strappy </v>
      </c>
      <c r="P67" s="30">
        <v>5</v>
      </c>
      <c r="Q67" s="30">
        <f t="shared" ref="Q67:Q130" si="3">N67*P67</f>
        <v>35</v>
      </c>
      <c r="R67" s="34" t="s">
        <v>1152</v>
      </c>
      <c r="S67" s="4"/>
    </row>
    <row r="68" spans="1:19">
      <c r="A68" s="2" t="s">
        <v>231</v>
      </c>
      <c r="B68" s="2" t="s">
        <v>232</v>
      </c>
      <c r="C68" s="2" t="s">
        <v>233</v>
      </c>
      <c r="D68" s="14">
        <v>5055906513982</v>
      </c>
      <c r="E68" s="31" t="s">
        <v>234</v>
      </c>
      <c r="F68" s="31" t="s">
        <v>113</v>
      </c>
      <c r="G68" s="31" t="s">
        <v>148</v>
      </c>
      <c r="H68" s="31" t="s">
        <v>149</v>
      </c>
      <c r="I68" s="31" t="s">
        <v>235</v>
      </c>
      <c r="J68" s="31" t="s">
        <v>25</v>
      </c>
      <c r="K68" s="31" t="s">
        <v>236</v>
      </c>
      <c r="L68" s="31" t="s">
        <v>74</v>
      </c>
      <c r="M68" s="31" t="s">
        <v>46</v>
      </c>
      <c r="N68" s="31">
        <f>VLOOKUP(C68,[1]Count!$A$1:$B$375,2,FALSE)</f>
        <v>76</v>
      </c>
      <c r="O68" s="31" t="str">
        <f t="shared" si="2"/>
        <v xml:space="preserve">Top-Tank -Racerback </v>
      </c>
      <c r="P68" s="30">
        <v>5</v>
      </c>
      <c r="Q68" s="30">
        <f t="shared" si="3"/>
        <v>380</v>
      </c>
      <c r="R68" s="34" t="s">
        <v>1153</v>
      </c>
      <c r="S68" s="4"/>
    </row>
    <row r="69" spans="1:19">
      <c r="A69" s="2" t="s">
        <v>231</v>
      </c>
      <c r="B69" s="2" t="s">
        <v>232</v>
      </c>
      <c r="C69" s="2" t="s">
        <v>237</v>
      </c>
      <c r="D69" s="14">
        <v>5055906513999</v>
      </c>
      <c r="E69" s="31" t="s">
        <v>238</v>
      </c>
      <c r="F69" s="31" t="s">
        <v>113</v>
      </c>
      <c r="G69" s="31" t="s">
        <v>148</v>
      </c>
      <c r="H69" s="31" t="s">
        <v>149</v>
      </c>
      <c r="I69" s="31" t="s">
        <v>235</v>
      </c>
      <c r="J69" s="31" t="s">
        <v>25</v>
      </c>
      <c r="K69" s="31" t="s">
        <v>236</v>
      </c>
      <c r="L69" s="31" t="s">
        <v>77</v>
      </c>
      <c r="M69" s="31" t="s">
        <v>46</v>
      </c>
      <c r="N69" s="31">
        <f>VLOOKUP(C69,[1]Count!$A$1:$B$375,2,FALSE)</f>
        <v>150</v>
      </c>
      <c r="O69" s="31" t="str">
        <f t="shared" si="2"/>
        <v xml:space="preserve">Top-Tank -Racerback </v>
      </c>
      <c r="P69" s="30">
        <v>5</v>
      </c>
      <c r="Q69" s="30">
        <f t="shared" si="3"/>
        <v>750</v>
      </c>
      <c r="R69" s="34" t="s">
        <v>1154</v>
      </c>
      <c r="S69" s="4"/>
    </row>
    <row r="70" spans="1:19">
      <c r="A70" s="2" t="s">
        <v>239</v>
      </c>
      <c r="B70" s="2" t="s">
        <v>232</v>
      </c>
      <c r="C70" s="2" t="s">
        <v>240</v>
      </c>
      <c r="D70" s="14">
        <v>5055906514033</v>
      </c>
      <c r="E70" s="31" t="s">
        <v>241</v>
      </c>
      <c r="F70" s="31" t="s">
        <v>113</v>
      </c>
      <c r="G70" s="31" t="s">
        <v>148</v>
      </c>
      <c r="H70" s="31" t="s">
        <v>149</v>
      </c>
      <c r="I70" s="31" t="s">
        <v>235</v>
      </c>
      <c r="J70" s="31" t="s">
        <v>25</v>
      </c>
      <c r="K70" s="31" t="s">
        <v>242</v>
      </c>
      <c r="L70" s="31" t="s">
        <v>74</v>
      </c>
      <c r="M70" s="31" t="s">
        <v>46</v>
      </c>
      <c r="N70" s="31">
        <f>VLOOKUP(C70,[1]Count!$A$1:$B$375,2,FALSE)</f>
        <v>38</v>
      </c>
      <c r="O70" s="31" t="str">
        <f t="shared" si="2"/>
        <v xml:space="preserve">Top-Tank -Racerback </v>
      </c>
      <c r="P70" s="30">
        <v>5</v>
      </c>
      <c r="Q70" s="30">
        <f t="shared" si="3"/>
        <v>190</v>
      </c>
      <c r="R70" s="34" t="s">
        <v>1155</v>
      </c>
      <c r="S70" s="4"/>
    </row>
    <row r="71" spans="1:19">
      <c r="A71" s="2" t="s">
        <v>239</v>
      </c>
      <c r="B71" s="2" t="s">
        <v>232</v>
      </c>
      <c r="C71" s="2" t="s">
        <v>243</v>
      </c>
      <c r="D71" s="14">
        <v>5055906514040</v>
      </c>
      <c r="E71" s="31" t="s">
        <v>244</v>
      </c>
      <c r="F71" s="31" t="s">
        <v>113</v>
      </c>
      <c r="G71" s="31" t="s">
        <v>148</v>
      </c>
      <c r="H71" s="31" t="s">
        <v>149</v>
      </c>
      <c r="I71" s="31" t="s">
        <v>235</v>
      </c>
      <c r="J71" s="31" t="s">
        <v>25</v>
      </c>
      <c r="K71" s="31" t="s">
        <v>242</v>
      </c>
      <c r="L71" s="31" t="s">
        <v>77</v>
      </c>
      <c r="M71" s="31" t="s">
        <v>46</v>
      </c>
      <c r="N71" s="31">
        <f>VLOOKUP(C71,[1]Count!$A$1:$B$375,2,FALSE)</f>
        <v>31</v>
      </c>
      <c r="O71" s="31" t="str">
        <f t="shared" si="2"/>
        <v xml:space="preserve">Top-Tank -Racerback </v>
      </c>
      <c r="P71" s="30">
        <v>5</v>
      </c>
      <c r="Q71" s="30">
        <f t="shared" si="3"/>
        <v>155</v>
      </c>
      <c r="R71" s="34" t="s">
        <v>1156</v>
      </c>
      <c r="S71" s="4"/>
    </row>
    <row r="72" spans="1:19">
      <c r="A72" s="2" t="s">
        <v>245</v>
      </c>
      <c r="B72" s="2" t="s">
        <v>232</v>
      </c>
      <c r="C72" s="2" t="s">
        <v>246</v>
      </c>
      <c r="D72" s="14">
        <v>5055906514064</v>
      </c>
      <c r="E72" s="31" t="s">
        <v>247</v>
      </c>
      <c r="F72" s="31" t="s">
        <v>113</v>
      </c>
      <c r="G72" s="31" t="s">
        <v>148</v>
      </c>
      <c r="H72" s="31" t="s">
        <v>149</v>
      </c>
      <c r="I72" s="31" t="s">
        <v>235</v>
      </c>
      <c r="J72" s="31" t="s">
        <v>25</v>
      </c>
      <c r="K72" s="31" t="s">
        <v>248</v>
      </c>
      <c r="L72" s="31" t="s">
        <v>33</v>
      </c>
      <c r="M72" s="31" t="s">
        <v>46</v>
      </c>
      <c r="N72" s="31">
        <f>VLOOKUP(C72,[1]Count!$A$1:$B$375,2,FALSE)</f>
        <v>38</v>
      </c>
      <c r="O72" s="31" t="str">
        <f t="shared" si="2"/>
        <v xml:space="preserve">Top-Tank -Racerback </v>
      </c>
      <c r="P72" s="30">
        <v>5</v>
      </c>
      <c r="Q72" s="30">
        <f t="shared" si="3"/>
        <v>190</v>
      </c>
      <c r="R72" s="34" t="s">
        <v>1157</v>
      </c>
      <c r="S72" s="4"/>
    </row>
    <row r="73" spans="1:19">
      <c r="A73" s="2" t="s">
        <v>245</v>
      </c>
      <c r="B73" s="2" t="s">
        <v>232</v>
      </c>
      <c r="C73" s="2" t="s">
        <v>249</v>
      </c>
      <c r="D73" s="14">
        <v>5055906514071</v>
      </c>
      <c r="E73" s="31" t="s">
        <v>250</v>
      </c>
      <c r="F73" s="31" t="s">
        <v>113</v>
      </c>
      <c r="G73" s="31" t="s">
        <v>148</v>
      </c>
      <c r="H73" s="31" t="s">
        <v>149</v>
      </c>
      <c r="I73" s="31" t="s">
        <v>235</v>
      </c>
      <c r="J73" s="31" t="s">
        <v>25</v>
      </c>
      <c r="K73" s="31" t="s">
        <v>248</v>
      </c>
      <c r="L73" s="31" t="s">
        <v>27</v>
      </c>
      <c r="M73" s="31" t="s">
        <v>46</v>
      </c>
      <c r="N73" s="31">
        <f>VLOOKUP(C73,[1]Count!$A$1:$B$375,2,FALSE)</f>
        <v>61</v>
      </c>
      <c r="O73" s="31" t="str">
        <f t="shared" si="2"/>
        <v xml:space="preserve">Top-Tank -Racerback </v>
      </c>
      <c r="P73" s="30">
        <v>5</v>
      </c>
      <c r="Q73" s="30">
        <f t="shared" si="3"/>
        <v>305</v>
      </c>
      <c r="R73" s="34" t="s">
        <v>1158</v>
      </c>
      <c r="S73" s="4"/>
    </row>
    <row r="74" spans="1:19">
      <c r="A74" s="2" t="s">
        <v>245</v>
      </c>
      <c r="B74" s="2" t="s">
        <v>232</v>
      </c>
      <c r="C74" s="2" t="s">
        <v>251</v>
      </c>
      <c r="D74" s="14">
        <v>5055906514088</v>
      </c>
      <c r="E74" s="31" t="s">
        <v>252</v>
      </c>
      <c r="F74" s="31" t="s">
        <v>113</v>
      </c>
      <c r="G74" s="31" t="s">
        <v>148</v>
      </c>
      <c r="H74" s="31" t="s">
        <v>149</v>
      </c>
      <c r="I74" s="31" t="s">
        <v>235</v>
      </c>
      <c r="J74" s="31" t="s">
        <v>25</v>
      </c>
      <c r="K74" s="31" t="s">
        <v>248</v>
      </c>
      <c r="L74" s="31" t="s">
        <v>74</v>
      </c>
      <c r="M74" s="31" t="s">
        <v>46</v>
      </c>
      <c r="N74" s="31">
        <f>VLOOKUP(C74,[1]Count!$A$1:$B$375,2,FALSE)</f>
        <v>18</v>
      </c>
      <c r="O74" s="31" t="str">
        <f t="shared" si="2"/>
        <v xml:space="preserve">Top-Tank -Racerback </v>
      </c>
      <c r="P74" s="30">
        <v>5</v>
      </c>
      <c r="Q74" s="30">
        <f t="shared" si="3"/>
        <v>90</v>
      </c>
      <c r="R74" s="34" t="s">
        <v>1159</v>
      </c>
      <c r="S74" s="4"/>
    </row>
    <row r="75" spans="1:19">
      <c r="A75" s="2" t="s">
        <v>253</v>
      </c>
      <c r="B75" s="2" t="s">
        <v>254</v>
      </c>
      <c r="C75" s="2" t="s">
        <v>255</v>
      </c>
      <c r="D75" s="14">
        <v>5055906514972</v>
      </c>
      <c r="E75" s="31" t="s">
        <v>256</v>
      </c>
      <c r="F75" s="31" t="s">
        <v>21</v>
      </c>
      <c r="G75" s="31" t="s">
        <v>22</v>
      </c>
      <c r="H75" s="31" t="s">
        <v>23</v>
      </c>
      <c r="I75" s="31" t="s">
        <v>257</v>
      </c>
      <c r="J75" s="31" t="s">
        <v>25</v>
      </c>
      <c r="K75" s="31" t="s">
        <v>258</v>
      </c>
      <c r="L75" s="31" t="s">
        <v>27</v>
      </c>
      <c r="M75" s="31" t="s">
        <v>28</v>
      </c>
      <c r="N75" s="31">
        <f>VLOOKUP(C75,[1]Count!$A$1:$B$375,2,FALSE)</f>
        <v>34</v>
      </c>
      <c r="O75" s="31" t="str">
        <f t="shared" si="2"/>
        <v xml:space="preserve">Bottom-Tights -High Waist </v>
      </c>
      <c r="P75" s="30">
        <v>19.989999999999998</v>
      </c>
      <c r="Q75" s="30">
        <f t="shared" si="3"/>
        <v>679.66</v>
      </c>
      <c r="R75" s="34" t="s">
        <v>1160</v>
      </c>
      <c r="S75" s="4"/>
    </row>
    <row r="76" spans="1:19">
      <c r="A76" s="2" t="s">
        <v>259</v>
      </c>
      <c r="B76" s="2" t="s">
        <v>254</v>
      </c>
      <c r="C76" s="2" t="s">
        <v>260</v>
      </c>
      <c r="D76" s="14">
        <v>5055906515016</v>
      </c>
      <c r="E76" s="31" t="s">
        <v>261</v>
      </c>
      <c r="F76" s="31" t="s">
        <v>21</v>
      </c>
      <c r="G76" s="31" t="s">
        <v>22</v>
      </c>
      <c r="H76" s="31" t="s">
        <v>23</v>
      </c>
      <c r="I76" s="31" t="s">
        <v>257</v>
      </c>
      <c r="J76" s="31" t="s">
        <v>25</v>
      </c>
      <c r="K76" s="31" t="s">
        <v>262</v>
      </c>
      <c r="L76" s="31" t="s">
        <v>33</v>
      </c>
      <c r="M76" s="31" t="s">
        <v>28</v>
      </c>
      <c r="N76" s="31">
        <f>VLOOKUP(C76,[1]Count!$A$1:$B$375,2,FALSE)</f>
        <v>20</v>
      </c>
      <c r="O76" s="31" t="str">
        <f t="shared" si="2"/>
        <v xml:space="preserve">Bottom-Tights -High Waist </v>
      </c>
      <c r="P76" s="30">
        <v>19.989999999999998</v>
      </c>
      <c r="Q76" s="30">
        <f t="shared" si="3"/>
        <v>399.79999999999995</v>
      </c>
      <c r="R76" s="34" t="s">
        <v>1161</v>
      </c>
      <c r="S76" s="4"/>
    </row>
    <row r="77" spans="1:19">
      <c r="A77" s="2" t="s">
        <v>263</v>
      </c>
      <c r="B77" s="2" t="s">
        <v>194</v>
      </c>
      <c r="C77" s="2" t="s">
        <v>264</v>
      </c>
      <c r="D77" s="14">
        <v>5055906518673</v>
      </c>
      <c r="E77" s="31" t="s">
        <v>265</v>
      </c>
      <c r="F77" s="31" t="s">
        <v>113</v>
      </c>
      <c r="G77" s="31" t="s">
        <v>148</v>
      </c>
      <c r="H77" s="31" t="s">
        <v>197</v>
      </c>
      <c r="I77" s="31" t="s">
        <v>150</v>
      </c>
      <c r="J77" s="31" t="s">
        <v>25</v>
      </c>
      <c r="K77" s="31" t="s">
        <v>266</v>
      </c>
      <c r="L77" s="31" t="s">
        <v>33</v>
      </c>
      <c r="M77" s="31" t="s">
        <v>46</v>
      </c>
      <c r="N77" s="31">
        <f>VLOOKUP(C77,[1]Count!$A$1:$B$375,2,FALSE)</f>
        <v>38</v>
      </c>
      <c r="O77" s="31" t="str">
        <f t="shared" si="2"/>
        <v xml:space="preserve">Top-Tank -Strappy </v>
      </c>
      <c r="P77" s="30">
        <v>5</v>
      </c>
      <c r="Q77" s="30">
        <f t="shared" si="3"/>
        <v>190</v>
      </c>
      <c r="R77" s="34" t="s">
        <v>1162</v>
      </c>
      <c r="S77" s="4"/>
    </row>
    <row r="78" spans="1:19">
      <c r="A78" s="2" t="s">
        <v>263</v>
      </c>
      <c r="B78" s="2" t="s">
        <v>194</v>
      </c>
      <c r="C78" s="2" t="s">
        <v>267</v>
      </c>
      <c r="D78" s="14">
        <v>5055906518680</v>
      </c>
      <c r="E78" s="31" t="s">
        <v>268</v>
      </c>
      <c r="F78" s="31" t="s">
        <v>113</v>
      </c>
      <c r="G78" s="31" t="s">
        <v>148</v>
      </c>
      <c r="H78" s="31" t="s">
        <v>197</v>
      </c>
      <c r="I78" s="31" t="s">
        <v>150</v>
      </c>
      <c r="J78" s="31" t="s">
        <v>25</v>
      </c>
      <c r="K78" s="31" t="s">
        <v>266</v>
      </c>
      <c r="L78" s="31" t="s">
        <v>27</v>
      </c>
      <c r="M78" s="31" t="s">
        <v>46</v>
      </c>
      <c r="N78" s="31">
        <f>VLOOKUP(C78,[1]Count!$A$1:$B$375,2,FALSE)</f>
        <v>13</v>
      </c>
      <c r="O78" s="31" t="str">
        <f t="shared" si="2"/>
        <v xml:space="preserve">Top-Tank -Strappy </v>
      </c>
      <c r="P78" s="30">
        <v>5</v>
      </c>
      <c r="Q78" s="30">
        <f t="shared" si="3"/>
        <v>65</v>
      </c>
      <c r="R78" s="34" t="s">
        <v>1163</v>
      </c>
      <c r="S78" s="4"/>
    </row>
    <row r="79" spans="1:19">
      <c r="A79" s="2" t="s">
        <v>269</v>
      </c>
      <c r="B79" s="2" t="s">
        <v>270</v>
      </c>
      <c r="C79" s="2" t="s">
        <v>271</v>
      </c>
      <c r="D79" s="14">
        <v>5055906523363</v>
      </c>
      <c r="E79" s="31" t="s">
        <v>272</v>
      </c>
      <c r="F79" s="31" t="s">
        <v>21</v>
      </c>
      <c r="G79" s="31" t="s">
        <v>22</v>
      </c>
      <c r="H79" s="31" t="s">
        <v>23</v>
      </c>
      <c r="I79" s="31" t="s">
        <v>273</v>
      </c>
      <c r="J79" s="31" t="s">
        <v>25</v>
      </c>
      <c r="K79" s="31" t="s">
        <v>274</v>
      </c>
      <c r="L79" s="31" t="s">
        <v>69</v>
      </c>
      <c r="M79" s="31" t="s">
        <v>28</v>
      </c>
      <c r="N79" s="31">
        <f>VLOOKUP(C79,[1]Count!$A$1:$B$375,2,FALSE)</f>
        <v>141</v>
      </c>
      <c r="O79" s="31" t="str">
        <f t="shared" si="2"/>
        <v xml:space="preserve">Bottom-Tights -High Waist </v>
      </c>
      <c r="P79" s="30">
        <v>11</v>
      </c>
      <c r="Q79" s="30">
        <f t="shared" si="3"/>
        <v>1551</v>
      </c>
      <c r="R79" s="34" t="s">
        <v>1164</v>
      </c>
      <c r="S79" s="4"/>
    </row>
    <row r="80" spans="1:19">
      <c r="A80" s="2" t="s">
        <v>269</v>
      </c>
      <c r="B80" s="2" t="s">
        <v>270</v>
      </c>
      <c r="C80" s="2" t="s">
        <v>275</v>
      </c>
      <c r="D80" s="14">
        <v>5055906523400</v>
      </c>
      <c r="E80" s="31" t="s">
        <v>276</v>
      </c>
      <c r="F80" s="31" t="s">
        <v>21</v>
      </c>
      <c r="G80" s="31" t="s">
        <v>22</v>
      </c>
      <c r="H80" s="31" t="s">
        <v>23</v>
      </c>
      <c r="I80" s="31" t="s">
        <v>273</v>
      </c>
      <c r="J80" s="31" t="s">
        <v>25</v>
      </c>
      <c r="K80" s="31" t="s">
        <v>274</v>
      </c>
      <c r="L80" s="31" t="s">
        <v>77</v>
      </c>
      <c r="M80" s="31" t="s">
        <v>28</v>
      </c>
      <c r="N80" s="31">
        <f>VLOOKUP(C80,[1]Count!$A$1:$B$375,2,FALSE)</f>
        <v>56</v>
      </c>
      <c r="O80" s="31" t="str">
        <f t="shared" si="2"/>
        <v xml:space="preserve">Bottom-Tights -High Waist </v>
      </c>
      <c r="P80" s="30">
        <v>11</v>
      </c>
      <c r="Q80" s="30">
        <f t="shared" si="3"/>
        <v>616</v>
      </c>
      <c r="R80" s="34" t="s">
        <v>1165</v>
      </c>
      <c r="S80" s="4"/>
    </row>
    <row r="81" spans="1:19">
      <c r="A81" s="2" t="s">
        <v>277</v>
      </c>
      <c r="B81" s="2" t="s">
        <v>270</v>
      </c>
      <c r="C81" s="2" t="s">
        <v>278</v>
      </c>
      <c r="D81" s="14">
        <v>5055906523493</v>
      </c>
      <c r="E81" s="31" t="s">
        <v>279</v>
      </c>
      <c r="F81" s="31" t="s">
        <v>21</v>
      </c>
      <c r="G81" s="31" t="s">
        <v>22</v>
      </c>
      <c r="H81" s="31" t="s">
        <v>23</v>
      </c>
      <c r="I81" s="31" t="s">
        <v>273</v>
      </c>
      <c r="J81" s="31" t="s">
        <v>25</v>
      </c>
      <c r="K81" s="31" t="s">
        <v>280</v>
      </c>
      <c r="L81" s="31" t="s">
        <v>74</v>
      </c>
      <c r="M81" s="31" t="s">
        <v>28</v>
      </c>
      <c r="N81" s="31">
        <f>VLOOKUP(C81,[1]Count!$A$1:$B$375,2,FALSE)</f>
        <v>24</v>
      </c>
      <c r="O81" s="31" t="str">
        <f t="shared" si="2"/>
        <v xml:space="preserve">Bottom-Tights -High Waist </v>
      </c>
      <c r="P81" s="30">
        <v>11</v>
      </c>
      <c r="Q81" s="30">
        <f t="shared" si="3"/>
        <v>264</v>
      </c>
      <c r="R81" s="34" t="s">
        <v>1166</v>
      </c>
      <c r="S81" s="4"/>
    </row>
    <row r="82" spans="1:19">
      <c r="A82" s="2" t="s">
        <v>277</v>
      </c>
      <c r="B82" s="2" t="s">
        <v>270</v>
      </c>
      <c r="C82" s="2" t="s">
        <v>281</v>
      </c>
      <c r="D82" s="14">
        <v>5055906523509</v>
      </c>
      <c r="E82" s="31" t="s">
        <v>282</v>
      </c>
      <c r="F82" s="31" t="s">
        <v>21</v>
      </c>
      <c r="G82" s="31" t="s">
        <v>22</v>
      </c>
      <c r="H82" s="31" t="s">
        <v>23</v>
      </c>
      <c r="I82" s="31" t="s">
        <v>273</v>
      </c>
      <c r="J82" s="31" t="s">
        <v>25</v>
      </c>
      <c r="K82" s="31" t="s">
        <v>280</v>
      </c>
      <c r="L82" s="31" t="s">
        <v>77</v>
      </c>
      <c r="M82" s="31" t="s">
        <v>28</v>
      </c>
      <c r="N82" s="31">
        <f>VLOOKUP(C82,[1]Count!$A$1:$B$375,2,FALSE)</f>
        <v>13</v>
      </c>
      <c r="O82" s="31" t="str">
        <f t="shared" si="2"/>
        <v xml:space="preserve">Bottom-Tights -High Waist </v>
      </c>
      <c r="P82" s="30">
        <v>11</v>
      </c>
      <c r="Q82" s="30">
        <f t="shared" si="3"/>
        <v>143</v>
      </c>
      <c r="R82" s="34" t="s">
        <v>1167</v>
      </c>
      <c r="S82" s="4"/>
    </row>
    <row r="83" spans="1:19">
      <c r="A83" s="2" t="s">
        <v>283</v>
      </c>
      <c r="B83" s="2" t="s">
        <v>284</v>
      </c>
      <c r="C83" s="2" t="s">
        <v>285</v>
      </c>
      <c r="D83" s="14">
        <v>5055906534543</v>
      </c>
      <c r="E83" s="31" t="s">
        <v>286</v>
      </c>
      <c r="F83" s="31" t="s">
        <v>21</v>
      </c>
      <c r="G83" s="31" t="s">
        <v>22</v>
      </c>
      <c r="H83" s="31" t="s">
        <v>23</v>
      </c>
      <c r="I83" s="31" t="s">
        <v>287</v>
      </c>
      <c r="J83" s="31" t="s">
        <v>25</v>
      </c>
      <c r="K83" s="31" t="s">
        <v>288</v>
      </c>
      <c r="L83" s="31" t="s">
        <v>74</v>
      </c>
      <c r="M83" s="31" t="s">
        <v>28</v>
      </c>
      <c r="N83" s="31">
        <f>VLOOKUP(C83,[1]Count!$A$1:$B$375,2,FALSE)</f>
        <v>56</v>
      </c>
      <c r="O83" s="31" t="str">
        <f t="shared" si="2"/>
        <v xml:space="preserve">Bottom-Tights -High Waist </v>
      </c>
      <c r="P83" s="30">
        <v>5.79</v>
      </c>
      <c r="Q83" s="30">
        <f t="shared" si="3"/>
        <v>324.24</v>
      </c>
      <c r="R83" s="34" t="s">
        <v>1168</v>
      </c>
      <c r="S83" s="4"/>
    </row>
    <row r="84" spans="1:19">
      <c r="A84" s="2" t="s">
        <v>289</v>
      </c>
      <c r="B84" s="2" t="s">
        <v>290</v>
      </c>
      <c r="C84" s="2" t="s">
        <v>291</v>
      </c>
      <c r="D84" s="14">
        <v>5055906520164</v>
      </c>
      <c r="E84" s="31" t="s">
        <v>292</v>
      </c>
      <c r="F84" s="31" t="s">
        <v>21</v>
      </c>
      <c r="G84" s="31" t="s">
        <v>293</v>
      </c>
      <c r="H84" s="31" t="s">
        <v>23</v>
      </c>
      <c r="I84" s="31" t="s">
        <v>294</v>
      </c>
      <c r="J84" s="31" t="s">
        <v>117</v>
      </c>
      <c r="K84" s="31" t="s">
        <v>151</v>
      </c>
      <c r="L84" s="31" t="s">
        <v>33</v>
      </c>
      <c r="M84" s="31" t="s">
        <v>46</v>
      </c>
      <c r="N84" s="31">
        <f>VLOOKUP(C84,[1]Count!$A$1:$B$375,2,FALSE)</f>
        <v>32</v>
      </c>
      <c r="O84" s="31" t="str">
        <f t="shared" si="2"/>
        <v xml:space="preserve">Bottom-Shorts -High Waist </v>
      </c>
      <c r="P84" s="30">
        <v>11.99</v>
      </c>
      <c r="Q84" s="30">
        <f t="shared" si="3"/>
        <v>383.68</v>
      </c>
      <c r="R84" s="34" t="s">
        <v>1169</v>
      </c>
      <c r="S84" s="4"/>
    </row>
    <row r="85" spans="1:19">
      <c r="A85" s="2" t="s">
        <v>289</v>
      </c>
      <c r="B85" s="2" t="s">
        <v>290</v>
      </c>
      <c r="C85" s="2" t="s">
        <v>295</v>
      </c>
      <c r="D85" s="14">
        <v>5055906520195</v>
      </c>
      <c r="E85" s="31" t="s">
        <v>296</v>
      </c>
      <c r="F85" s="31" t="s">
        <v>21</v>
      </c>
      <c r="G85" s="31" t="s">
        <v>293</v>
      </c>
      <c r="H85" s="31" t="s">
        <v>23</v>
      </c>
      <c r="I85" s="31" t="s">
        <v>294</v>
      </c>
      <c r="J85" s="31" t="s">
        <v>117</v>
      </c>
      <c r="K85" s="31" t="s">
        <v>151</v>
      </c>
      <c r="L85" s="31" t="s">
        <v>77</v>
      </c>
      <c r="M85" s="31" t="s">
        <v>46</v>
      </c>
      <c r="N85" s="31">
        <f>VLOOKUP(C85,[1]Count!$A$1:$B$375,2,FALSE)</f>
        <v>7</v>
      </c>
      <c r="O85" s="31" t="str">
        <f t="shared" si="2"/>
        <v xml:space="preserve">Bottom-Shorts -High Waist </v>
      </c>
      <c r="P85" s="30">
        <v>11.99</v>
      </c>
      <c r="Q85" s="30">
        <f t="shared" si="3"/>
        <v>83.93</v>
      </c>
      <c r="R85" s="34" t="s">
        <v>1170</v>
      </c>
      <c r="S85" s="4"/>
    </row>
    <row r="86" spans="1:19">
      <c r="A86" s="2" t="s">
        <v>297</v>
      </c>
      <c r="B86" s="2" t="s">
        <v>290</v>
      </c>
      <c r="C86" s="2" t="s">
        <v>298</v>
      </c>
      <c r="D86" s="14">
        <v>5055906520331</v>
      </c>
      <c r="E86" s="31" t="s">
        <v>299</v>
      </c>
      <c r="F86" s="31" t="s">
        <v>21</v>
      </c>
      <c r="G86" s="31" t="s">
        <v>293</v>
      </c>
      <c r="H86" s="31" t="s">
        <v>23</v>
      </c>
      <c r="I86" s="31" t="s">
        <v>294</v>
      </c>
      <c r="J86" s="31" t="s">
        <v>117</v>
      </c>
      <c r="K86" s="31" t="s">
        <v>300</v>
      </c>
      <c r="L86" s="31" t="s">
        <v>74</v>
      </c>
      <c r="M86" s="31" t="s">
        <v>46</v>
      </c>
      <c r="N86" s="31">
        <f>VLOOKUP(C86,[1]Count!$A$1:$B$375,2,FALSE)</f>
        <v>108</v>
      </c>
      <c r="O86" s="31" t="str">
        <f t="shared" si="2"/>
        <v xml:space="preserve">Bottom-Shorts -High Waist </v>
      </c>
      <c r="P86" s="30">
        <v>11.99</v>
      </c>
      <c r="Q86" s="30">
        <f t="shared" si="3"/>
        <v>1294.92</v>
      </c>
      <c r="R86" s="34" t="s">
        <v>1171</v>
      </c>
      <c r="S86" s="4"/>
    </row>
    <row r="87" spans="1:19">
      <c r="A87" s="2" t="s">
        <v>301</v>
      </c>
      <c r="B87" s="2" t="s">
        <v>290</v>
      </c>
      <c r="C87" s="2" t="s">
        <v>302</v>
      </c>
      <c r="D87" s="14">
        <v>5055906520362</v>
      </c>
      <c r="E87" s="31" t="s">
        <v>303</v>
      </c>
      <c r="F87" s="31" t="s">
        <v>21</v>
      </c>
      <c r="G87" s="31" t="s">
        <v>293</v>
      </c>
      <c r="H87" s="31" t="s">
        <v>23</v>
      </c>
      <c r="I87" s="31" t="s">
        <v>294</v>
      </c>
      <c r="J87" s="31" t="s">
        <v>117</v>
      </c>
      <c r="K87" s="31" t="s">
        <v>304</v>
      </c>
      <c r="L87" s="31" t="s">
        <v>33</v>
      </c>
      <c r="M87" s="31" t="s">
        <v>46</v>
      </c>
      <c r="N87" s="31">
        <f>VLOOKUP(C87,[1]Count!$A$1:$B$375,2,FALSE)</f>
        <v>16</v>
      </c>
      <c r="O87" s="31" t="str">
        <f t="shared" si="2"/>
        <v xml:space="preserve">Bottom-Shorts -High Waist </v>
      </c>
      <c r="P87" s="30">
        <v>11.99</v>
      </c>
      <c r="Q87" s="30">
        <f t="shared" si="3"/>
        <v>191.84</v>
      </c>
      <c r="R87" s="34" t="s">
        <v>1172</v>
      </c>
      <c r="S87" s="4"/>
    </row>
    <row r="88" spans="1:19">
      <c r="A88" s="2" t="s">
        <v>301</v>
      </c>
      <c r="B88" s="2" t="s">
        <v>290</v>
      </c>
      <c r="C88" s="2" t="s">
        <v>305</v>
      </c>
      <c r="D88" s="14">
        <v>5055906520379</v>
      </c>
      <c r="E88" s="31" t="s">
        <v>306</v>
      </c>
      <c r="F88" s="31" t="s">
        <v>21</v>
      </c>
      <c r="G88" s="31" t="s">
        <v>293</v>
      </c>
      <c r="H88" s="31" t="s">
        <v>23</v>
      </c>
      <c r="I88" s="31" t="s">
        <v>294</v>
      </c>
      <c r="J88" s="31" t="s">
        <v>117</v>
      </c>
      <c r="K88" s="31" t="s">
        <v>304</v>
      </c>
      <c r="L88" s="31" t="s">
        <v>27</v>
      </c>
      <c r="M88" s="31" t="s">
        <v>46</v>
      </c>
      <c r="N88" s="31">
        <f>VLOOKUP(C88,[1]Count!$A$1:$B$375,2,FALSE)</f>
        <v>105</v>
      </c>
      <c r="O88" s="31" t="str">
        <f t="shared" si="2"/>
        <v xml:space="preserve">Bottom-Shorts -High Waist </v>
      </c>
      <c r="P88" s="30">
        <v>11.99</v>
      </c>
      <c r="Q88" s="30">
        <f t="shared" si="3"/>
        <v>1258.95</v>
      </c>
      <c r="R88" s="34" t="s">
        <v>1173</v>
      </c>
      <c r="S88" s="4"/>
    </row>
    <row r="89" spans="1:19">
      <c r="A89" s="2" t="s">
        <v>301</v>
      </c>
      <c r="B89" s="2" t="s">
        <v>290</v>
      </c>
      <c r="C89" s="2" t="s">
        <v>307</v>
      </c>
      <c r="D89" s="14">
        <v>5055906520386</v>
      </c>
      <c r="E89" s="31" t="s">
        <v>308</v>
      </c>
      <c r="F89" s="31" t="s">
        <v>21</v>
      </c>
      <c r="G89" s="31" t="s">
        <v>293</v>
      </c>
      <c r="H89" s="31" t="s">
        <v>23</v>
      </c>
      <c r="I89" s="31" t="s">
        <v>294</v>
      </c>
      <c r="J89" s="31" t="s">
        <v>117</v>
      </c>
      <c r="K89" s="31" t="s">
        <v>304</v>
      </c>
      <c r="L89" s="31" t="s">
        <v>74</v>
      </c>
      <c r="M89" s="31" t="s">
        <v>46</v>
      </c>
      <c r="N89" s="31">
        <f>VLOOKUP(C89,[1]Count!$A$1:$B$375,2,FALSE)</f>
        <v>179</v>
      </c>
      <c r="O89" s="31" t="str">
        <f t="shared" si="2"/>
        <v xml:space="preserve">Bottom-Shorts -High Waist </v>
      </c>
      <c r="P89" s="30">
        <v>11.99</v>
      </c>
      <c r="Q89" s="30">
        <f t="shared" si="3"/>
        <v>2146.21</v>
      </c>
      <c r="R89" s="34" t="s">
        <v>1174</v>
      </c>
      <c r="S89" s="4"/>
    </row>
    <row r="90" spans="1:19">
      <c r="A90" s="2" t="s">
        <v>301</v>
      </c>
      <c r="B90" s="2" t="s">
        <v>290</v>
      </c>
      <c r="C90" s="2" t="s">
        <v>309</v>
      </c>
      <c r="D90" s="14">
        <v>5055906520393</v>
      </c>
      <c r="E90" s="31" t="s">
        <v>310</v>
      </c>
      <c r="F90" s="31" t="s">
        <v>21</v>
      </c>
      <c r="G90" s="31" t="s">
        <v>293</v>
      </c>
      <c r="H90" s="31" t="s">
        <v>23</v>
      </c>
      <c r="I90" s="31" t="s">
        <v>294</v>
      </c>
      <c r="J90" s="31" t="s">
        <v>117</v>
      </c>
      <c r="K90" s="31" t="s">
        <v>304</v>
      </c>
      <c r="L90" s="31" t="s">
        <v>77</v>
      </c>
      <c r="M90" s="31" t="s">
        <v>46</v>
      </c>
      <c r="N90" s="31">
        <f>VLOOKUP(C90,[1]Count!$A$1:$B$375,2,FALSE)</f>
        <v>22</v>
      </c>
      <c r="O90" s="31" t="str">
        <f t="shared" si="2"/>
        <v xml:space="preserve">Bottom-Shorts -High Waist </v>
      </c>
      <c r="P90" s="30">
        <v>11.99</v>
      </c>
      <c r="Q90" s="30">
        <f t="shared" si="3"/>
        <v>263.78000000000003</v>
      </c>
      <c r="R90" s="34" t="s">
        <v>1175</v>
      </c>
      <c r="S90" s="4"/>
    </row>
    <row r="91" spans="1:19">
      <c r="A91" s="2" t="s">
        <v>311</v>
      </c>
      <c r="B91" s="2" t="s">
        <v>312</v>
      </c>
      <c r="C91" s="2" t="s">
        <v>313</v>
      </c>
      <c r="D91" s="14">
        <v>5055906520980</v>
      </c>
      <c r="E91" s="31" t="s">
        <v>314</v>
      </c>
      <c r="F91" s="31" t="s">
        <v>113</v>
      </c>
      <c r="G91" s="31" t="s">
        <v>148</v>
      </c>
      <c r="H91" s="31" t="s">
        <v>149</v>
      </c>
      <c r="I91" s="31" t="s">
        <v>315</v>
      </c>
      <c r="J91" s="31" t="s">
        <v>25</v>
      </c>
      <c r="K91" s="31" t="s">
        <v>316</v>
      </c>
      <c r="L91" s="31" t="s">
        <v>27</v>
      </c>
      <c r="M91" s="31" t="s">
        <v>46</v>
      </c>
      <c r="N91" s="31">
        <f>VLOOKUP(C91,[1]Count!$A$1:$B$375,2,FALSE)</f>
        <v>34</v>
      </c>
      <c r="O91" s="31" t="str">
        <f t="shared" si="2"/>
        <v xml:space="preserve">Top-Tank -Racerback </v>
      </c>
      <c r="P91" s="30">
        <v>3.75</v>
      </c>
      <c r="Q91" s="30">
        <f t="shared" si="3"/>
        <v>127.5</v>
      </c>
      <c r="R91" s="34" t="s">
        <v>1176</v>
      </c>
      <c r="S91" s="4"/>
    </row>
    <row r="92" spans="1:19">
      <c r="A92" s="2" t="s">
        <v>317</v>
      </c>
      <c r="B92" s="2" t="s">
        <v>318</v>
      </c>
      <c r="C92" s="2" t="s">
        <v>319</v>
      </c>
      <c r="D92" s="14">
        <v>5055906522076</v>
      </c>
      <c r="E92" s="31" t="s">
        <v>320</v>
      </c>
      <c r="F92" s="31" t="s">
        <v>113</v>
      </c>
      <c r="G92" s="31" t="s">
        <v>148</v>
      </c>
      <c r="H92" s="31" t="s">
        <v>149</v>
      </c>
      <c r="I92" s="31" t="s">
        <v>321</v>
      </c>
      <c r="J92" s="31" t="s">
        <v>25</v>
      </c>
      <c r="K92" s="31" t="s">
        <v>151</v>
      </c>
      <c r="L92" s="31" t="s">
        <v>33</v>
      </c>
      <c r="M92" s="31" t="s">
        <v>46</v>
      </c>
      <c r="N92" s="31">
        <f>VLOOKUP(C92,[1]Count!$A$1:$B$375,2,FALSE)</f>
        <v>65</v>
      </c>
      <c r="O92" s="31" t="str">
        <f t="shared" si="2"/>
        <v xml:space="preserve">Top-Tank -Racerback </v>
      </c>
      <c r="P92" s="30">
        <v>11.99</v>
      </c>
      <c r="Q92" s="30">
        <f t="shared" si="3"/>
        <v>779.35</v>
      </c>
      <c r="R92" s="34" t="s">
        <v>1177</v>
      </c>
      <c r="S92" s="4"/>
    </row>
    <row r="93" spans="1:19">
      <c r="A93" s="2" t="s">
        <v>317</v>
      </c>
      <c r="B93" s="2" t="s">
        <v>318</v>
      </c>
      <c r="C93" s="2" t="s">
        <v>322</v>
      </c>
      <c r="D93" s="14">
        <v>5055906522083</v>
      </c>
      <c r="E93" s="31" t="s">
        <v>323</v>
      </c>
      <c r="F93" s="31" t="s">
        <v>113</v>
      </c>
      <c r="G93" s="31" t="s">
        <v>148</v>
      </c>
      <c r="H93" s="31" t="s">
        <v>149</v>
      </c>
      <c r="I93" s="31" t="s">
        <v>321</v>
      </c>
      <c r="J93" s="31" t="s">
        <v>25</v>
      </c>
      <c r="K93" s="31" t="s">
        <v>151</v>
      </c>
      <c r="L93" s="31" t="s">
        <v>27</v>
      </c>
      <c r="M93" s="31" t="s">
        <v>46</v>
      </c>
      <c r="N93" s="31">
        <f>VLOOKUP(C93,[1]Count!$A$1:$B$375,2,FALSE)</f>
        <v>37</v>
      </c>
      <c r="O93" s="31" t="str">
        <f t="shared" si="2"/>
        <v xml:space="preserve">Top-Tank -Racerback </v>
      </c>
      <c r="P93" s="30">
        <v>11.99</v>
      </c>
      <c r="Q93" s="30">
        <f t="shared" si="3"/>
        <v>443.63</v>
      </c>
      <c r="R93" s="34" t="s">
        <v>1178</v>
      </c>
      <c r="S93" s="4"/>
    </row>
    <row r="94" spans="1:19">
      <c r="A94" s="2" t="s">
        <v>317</v>
      </c>
      <c r="B94" s="2" t="s">
        <v>318</v>
      </c>
      <c r="C94" s="2" t="s">
        <v>324</v>
      </c>
      <c r="D94" s="14">
        <v>5055906522090</v>
      </c>
      <c r="E94" s="31" t="s">
        <v>325</v>
      </c>
      <c r="F94" s="31" t="s">
        <v>113</v>
      </c>
      <c r="G94" s="31" t="s">
        <v>148</v>
      </c>
      <c r="H94" s="31" t="s">
        <v>149</v>
      </c>
      <c r="I94" s="31" t="s">
        <v>321</v>
      </c>
      <c r="J94" s="31" t="s">
        <v>25</v>
      </c>
      <c r="K94" s="31" t="s">
        <v>151</v>
      </c>
      <c r="L94" s="31" t="s">
        <v>74</v>
      </c>
      <c r="M94" s="31" t="s">
        <v>46</v>
      </c>
      <c r="N94" s="31">
        <f>VLOOKUP(C94,[1]Count!$A$1:$B$375,2,FALSE)</f>
        <v>40</v>
      </c>
      <c r="O94" s="31" t="str">
        <f t="shared" si="2"/>
        <v xml:space="preserve">Top-Tank -Racerback </v>
      </c>
      <c r="P94" s="30">
        <v>11.99</v>
      </c>
      <c r="Q94" s="30">
        <f t="shared" si="3"/>
        <v>479.6</v>
      </c>
      <c r="R94" s="34" t="s">
        <v>1179</v>
      </c>
      <c r="S94" s="4"/>
    </row>
    <row r="95" spans="1:19">
      <c r="A95" s="2" t="s">
        <v>326</v>
      </c>
      <c r="B95" s="2" t="s">
        <v>318</v>
      </c>
      <c r="C95" s="2" t="s">
        <v>327</v>
      </c>
      <c r="D95" s="14">
        <v>5055906522236</v>
      </c>
      <c r="E95" s="31" t="s">
        <v>328</v>
      </c>
      <c r="F95" s="31" t="s">
        <v>113</v>
      </c>
      <c r="G95" s="31" t="s">
        <v>148</v>
      </c>
      <c r="H95" s="31" t="s">
        <v>149</v>
      </c>
      <c r="I95" s="31" t="s">
        <v>321</v>
      </c>
      <c r="J95" s="31" t="s">
        <v>25</v>
      </c>
      <c r="K95" s="31" t="s">
        <v>329</v>
      </c>
      <c r="L95" s="31" t="s">
        <v>27</v>
      </c>
      <c r="M95" s="31" t="s">
        <v>46</v>
      </c>
      <c r="N95" s="31">
        <f>VLOOKUP(C95,[1]Count!$A$1:$B$375,2,FALSE)</f>
        <v>48</v>
      </c>
      <c r="O95" s="31" t="str">
        <f t="shared" si="2"/>
        <v xml:space="preserve">Top-Tank -Racerback </v>
      </c>
      <c r="P95" s="30">
        <v>11.99</v>
      </c>
      <c r="Q95" s="30">
        <f t="shared" si="3"/>
        <v>575.52</v>
      </c>
      <c r="R95" s="34" t="s">
        <v>1180</v>
      </c>
      <c r="S95" s="4"/>
    </row>
    <row r="96" spans="1:19">
      <c r="A96" s="2" t="s">
        <v>326</v>
      </c>
      <c r="B96" s="2" t="s">
        <v>318</v>
      </c>
      <c r="C96" s="2" t="s">
        <v>330</v>
      </c>
      <c r="D96" s="14">
        <v>5055906522243</v>
      </c>
      <c r="E96" s="31" t="s">
        <v>331</v>
      </c>
      <c r="F96" s="31" t="s">
        <v>113</v>
      </c>
      <c r="G96" s="31" t="s">
        <v>148</v>
      </c>
      <c r="H96" s="31" t="s">
        <v>149</v>
      </c>
      <c r="I96" s="31" t="s">
        <v>321</v>
      </c>
      <c r="J96" s="31" t="s">
        <v>25</v>
      </c>
      <c r="K96" s="31" t="s">
        <v>329</v>
      </c>
      <c r="L96" s="31" t="s">
        <v>74</v>
      </c>
      <c r="M96" s="31" t="s">
        <v>46</v>
      </c>
      <c r="N96" s="31">
        <f>VLOOKUP(C96,[1]Count!$A$1:$B$375,2,FALSE)</f>
        <v>17</v>
      </c>
      <c r="O96" s="31" t="str">
        <f t="shared" si="2"/>
        <v xml:space="preserve">Top-Tank -Racerback </v>
      </c>
      <c r="P96" s="30">
        <v>11.99</v>
      </c>
      <c r="Q96" s="30">
        <f t="shared" si="3"/>
        <v>203.83</v>
      </c>
      <c r="R96" s="34" t="s">
        <v>1181</v>
      </c>
      <c r="S96" s="4"/>
    </row>
    <row r="97" spans="1:19">
      <c r="A97" s="2" t="s">
        <v>332</v>
      </c>
      <c r="B97" s="2" t="s">
        <v>318</v>
      </c>
      <c r="C97" s="2" t="s">
        <v>333</v>
      </c>
      <c r="D97" s="14">
        <v>5055906522267</v>
      </c>
      <c r="E97" s="31" t="s">
        <v>334</v>
      </c>
      <c r="F97" s="31" t="s">
        <v>113</v>
      </c>
      <c r="G97" s="31" t="s">
        <v>148</v>
      </c>
      <c r="H97" s="31" t="s">
        <v>149</v>
      </c>
      <c r="I97" s="31" t="s">
        <v>321</v>
      </c>
      <c r="J97" s="31" t="s">
        <v>25</v>
      </c>
      <c r="K97" s="31" t="s">
        <v>335</v>
      </c>
      <c r="L97" s="31" t="s">
        <v>69</v>
      </c>
      <c r="M97" s="31" t="s">
        <v>46</v>
      </c>
      <c r="N97" s="31">
        <f>VLOOKUP(C97,[1]Count!$A$1:$B$375,2,FALSE)</f>
        <v>41</v>
      </c>
      <c r="O97" s="31" t="str">
        <f t="shared" si="2"/>
        <v xml:space="preserve">Top-Tank -Racerback </v>
      </c>
      <c r="P97" s="30">
        <v>11.99</v>
      </c>
      <c r="Q97" s="30">
        <f t="shared" si="3"/>
        <v>491.59000000000003</v>
      </c>
      <c r="R97" s="34" t="s">
        <v>1182</v>
      </c>
      <c r="S97" s="4"/>
    </row>
    <row r="98" spans="1:19">
      <c r="A98" s="2" t="s">
        <v>336</v>
      </c>
      <c r="B98" s="2" t="s">
        <v>337</v>
      </c>
      <c r="C98" s="2" t="s">
        <v>338</v>
      </c>
      <c r="D98" s="14">
        <v>5055906523677</v>
      </c>
      <c r="E98" s="31" t="s">
        <v>339</v>
      </c>
      <c r="F98" s="31" t="s">
        <v>113</v>
      </c>
      <c r="G98" s="31" t="s">
        <v>114</v>
      </c>
      <c r="H98" s="31" t="s">
        <v>115</v>
      </c>
      <c r="I98" s="31" t="s">
        <v>294</v>
      </c>
      <c r="J98" s="31" t="s">
        <v>117</v>
      </c>
      <c r="K98" s="31" t="s">
        <v>340</v>
      </c>
      <c r="L98" s="31" t="s">
        <v>27</v>
      </c>
      <c r="M98" s="31" t="s">
        <v>28</v>
      </c>
      <c r="N98" s="31">
        <f>VLOOKUP(C98,[1]Count!$A$1:$B$375,2,FALSE)</f>
        <v>50</v>
      </c>
      <c r="O98" s="31" t="str">
        <f t="shared" si="2"/>
        <v xml:space="preserve">Top-Long Sleeve -Half Zip </v>
      </c>
      <c r="P98" s="30">
        <v>19.989999999999998</v>
      </c>
      <c r="Q98" s="30">
        <f t="shared" si="3"/>
        <v>999.49999999999989</v>
      </c>
      <c r="R98" s="34" t="s">
        <v>1183</v>
      </c>
      <c r="S98" s="4"/>
    </row>
    <row r="99" spans="1:19">
      <c r="A99" s="2" t="s">
        <v>336</v>
      </c>
      <c r="B99" s="2" t="s">
        <v>337</v>
      </c>
      <c r="C99" s="2" t="s">
        <v>341</v>
      </c>
      <c r="D99" s="14">
        <v>5055906523691</v>
      </c>
      <c r="E99" s="31" t="s">
        <v>342</v>
      </c>
      <c r="F99" s="31" t="s">
        <v>113</v>
      </c>
      <c r="G99" s="31" t="s">
        <v>114</v>
      </c>
      <c r="H99" s="31" t="s">
        <v>115</v>
      </c>
      <c r="I99" s="31" t="s">
        <v>294</v>
      </c>
      <c r="J99" s="31" t="s">
        <v>117</v>
      </c>
      <c r="K99" s="31" t="s">
        <v>340</v>
      </c>
      <c r="L99" s="31" t="s">
        <v>77</v>
      </c>
      <c r="M99" s="31" t="s">
        <v>28</v>
      </c>
      <c r="N99" s="31">
        <f>VLOOKUP(C99,[1]Count!$A$1:$B$375,2,FALSE)</f>
        <v>110</v>
      </c>
      <c r="O99" s="31" t="str">
        <f t="shared" si="2"/>
        <v xml:space="preserve">Top-Long Sleeve -Half Zip </v>
      </c>
      <c r="P99" s="30">
        <v>19.989999999999998</v>
      </c>
      <c r="Q99" s="30">
        <f t="shared" si="3"/>
        <v>2198.8999999999996</v>
      </c>
      <c r="R99" s="34" t="s">
        <v>1184</v>
      </c>
      <c r="S99" s="4"/>
    </row>
    <row r="100" spans="1:19">
      <c r="A100" s="2" t="s">
        <v>343</v>
      </c>
      <c r="B100" s="2" t="s">
        <v>337</v>
      </c>
      <c r="C100" s="2" t="s">
        <v>344</v>
      </c>
      <c r="D100" s="14">
        <v>5055906523721</v>
      </c>
      <c r="E100" s="31" t="s">
        <v>345</v>
      </c>
      <c r="F100" s="31" t="s">
        <v>113</v>
      </c>
      <c r="G100" s="31" t="s">
        <v>114</v>
      </c>
      <c r="H100" s="31" t="s">
        <v>115</v>
      </c>
      <c r="I100" s="31" t="s">
        <v>294</v>
      </c>
      <c r="J100" s="31" t="s">
        <v>117</v>
      </c>
      <c r="K100" s="31" t="s">
        <v>346</v>
      </c>
      <c r="L100" s="31" t="s">
        <v>27</v>
      </c>
      <c r="M100" s="31" t="s">
        <v>28</v>
      </c>
      <c r="N100" s="31">
        <f>VLOOKUP(C100,[1]Count!$A$1:$B$375,2,FALSE)</f>
        <v>119</v>
      </c>
      <c r="O100" s="31" t="str">
        <f t="shared" si="2"/>
        <v xml:space="preserve">Top-Long Sleeve -Half Zip </v>
      </c>
      <c r="P100" s="30">
        <v>19.989999999999998</v>
      </c>
      <c r="Q100" s="30">
        <f t="shared" si="3"/>
        <v>2378.81</v>
      </c>
      <c r="R100" s="34" t="s">
        <v>1185</v>
      </c>
      <c r="S100" s="4"/>
    </row>
    <row r="101" spans="1:19">
      <c r="A101" s="2" t="s">
        <v>343</v>
      </c>
      <c r="B101" s="2" t="s">
        <v>337</v>
      </c>
      <c r="C101" s="2" t="s">
        <v>347</v>
      </c>
      <c r="D101" s="14">
        <v>5055906523745</v>
      </c>
      <c r="E101" s="31" t="s">
        <v>348</v>
      </c>
      <c r="F101" s="31" t="s">
        <v>113</v>
      </c>
      <c r="G101" s="31" t="s">
        <v>114</v>
      </c>
      <c r="H101" s="31" t="s">
        <v>115</v>
      </c>
      <c r="I101" s="31" t="s">
        <v>294</v>
      </c>
      <c r="J101" s="31" t="s">
        <v>117</v>
      </c>
      <c r="K101" s="31" t="s">
        <v>346</v>
      </c>
      <c r="L101" s="31" t="s">
        <v>77</v>
      </c>
      <c r="M101" s="31" t="s">
        <v>28</v>
      </c>
      <c r="N101" s="31">
        <f>VLOOKUP(C101,[1]Count!$A$1:$B$375,2,FALSE)</f>
        <v>115</v>
      </c>
      <c r="O101" s="31" t="str">
        <f t="shared" si="2"/>
        <v xml:space="preserve">Top-Long Sleeve -Half Zip </v>
      </c>
      <c r="P101" s="30">
        <v>19.989999999999998</v>
      </c>
      <c r="Q101" s="30">
        <f t="shared" si="3"/>
        <v>2298.85</v>
      </c>
      <c r="R101" s="34" t="s">
        <v>1186</v>
      </c>
      <c r="S101" s="4"/>
    </row>
    <row r="102" spans="1:19">
      <c r="A102" s="2" t="s">
        <v>349</v>
      </c>
      <c r="B102" s="2" t="s">
        <v>337</v>
      </c>
      <c r="C102" s="2" t="s">
        <v>350</v>
      </c>
      <c r="D102" s="14">
        <v>5055906523776</v>
      </c>
      <c r="E102" s="31" t="s">
        <v>351</v>
      </c>
      <c r="F102" s="31" t="s">
        <v>113</v>
      </c>
      <c r="G102" s="31" t="s">
        <v>114</v>
      </c>
      <c r="H102" s="31" t="s">
        <v>115</v>
      </c>
      <c r="I102" s="31" t="s">
        <v>294</v>
      </c>
      <c r="J102" s="31" t="s">
        <v>117</v>
      </c>
      <c r="K102" s="31" t="s">
        <v>352</v>
      </c>
      <c r="L102" s="31" t="s">
        <v>27</v>
      </c>
      <c r="M102" s="31" t="s">
        <v>28</v>
      </c>
      <c r="N102" s="31">
        <f>VLOOKUP(C102,[1]Count!$A$1:$B$375,2,FALSE)</f>
        <v>77</v>
      </c>
      <c r="O102" s="31" t="str">
        <f t="shared" si="2"/>
        <v xml:space="preserve">Top-Long Sleeve -Half Zip </v>
      </c>
      <c r="P102" s="30">
        <v>19.989999999999998</v>
      </c>
      <c r="Q102" s="30">
        <f t="shared" si="3"/>
        <v>1539.2299999999998</v>
      </c>
      <c r="R102" s="34" t="s">
        <v>1187</v>
      </c>
      <c r="S102" s="4"/>
    </row>
    <row r="103" spans="1:19">
      <c r="A103" s="2" t="s">
        <v>349</v>
      </c>
      <c r="B103" s="2" t="s">
        <v>337</v>
      </c>
      <c r="C103" s="2" t="s">
        <v>353</v>
      </c>
      <c r="D103" s="14">
        <v>5055906523790</v>
      </c>
      <c r="E103" s="31" t="s">
        <v>354</v>
      </c>
      <c r="F103" s="31" t="s">
        <v>113</v>
      </c>
      <c r="G103" s="31" t="s">
        <v>114</v>
      </c>
      <c r="H103" s="31" t="s">
        <v>115</v>
      </c>
      <c r="I103" s="31" t="s">
        <v>294</v>
      </c>
      <c r="J103" s="31" t="s">
        <v>117</v>
      </c>
      <c r="K103" s="31" t="s">
        <v>352</v>
      </c>
      <c r="L103" s="31" t="s">
        <v>77</v>
      </c>
      <c r="M103" s="31" t="s">
        <v>28</v>
      </c>
      <c r="N103" s="31">
        <f>VLOOKUP(C103,[1]Count!$A$1:$B$375,2,FALSE)</f>
        <v>143</v>
      </c>
      <c r="O103" s="31" t="str">
        <f t="shared" si="2"/>
        <v xml:space="preserve">Top-Long Sleeve -Half Zip </v>
      </c>
      <c r="P103" s="30">
        <v>19.989999999999998</v>
      </c>
      <c r="Q103" s="30">
        <f t="shared" si="3"/>
        <v>2858.5699999999997</v>
      </c>
      <c r="R103" s="34" t="s">
        <v>1188</v>
      </c>
      <c r="S103" s="4"/>
    </row>
    <row r="104" spans="1:19">
      <c r="A104" s="2" t="s">
        <v>355</v>
      </c>
      <c r="B104" s="2" t="s">
        <v>356</v>
      </c>
      <c r="C104" s="2" t="s">
        <v>357</v>
      </c>
      <c r="D104" s="14">
        <v>5055906523813</v>
      </c>
      <c r="E104" s="31" t="s">
        <v>358</v>
      </c>
      <c r="F104" s="31" t="s">
        <v>113</v>
      </c>
      <c r="G104" s="31" t="s">
        <v>114</v>
      </c>
      <c r="H104" s="31" t="s">
        <v>115</v>
      </c>
      <c r="I104" s="31" t="s">
        <v>294</v>
      </c>
      <c r="J104" s="31" t="s">
        <v>25</v>
      </c>
      <c r="K104" s="31" t="s">
        <v>26</v>
      </c>
      <c r="L104" s="31" t="s">
        <v>69</v>
      </c>
      <c r="M104" s="31" t="s">
        <v>28</v>
      </c>
      <c r="N104" s="31">
        <f>VLOOKUP(C104,[1]Count!$A$1:$B$375,2,FALSE)</f>
        <v>247</v>
      </c>
      <c r="O104" s="31" t="str">
        <f t="shared" si="2"/>
        <v xml:space="preserve">Top-Long Sleeve -Half Zip </v>
      </c>
      <c r="P104" s="30">
        <v>22.99</v>
      </c>
      <c r="Q104" s="30">
        <f t="shared" si="3"/>
        <v>5678.53</v>
      </c>
      <c r="R104" s="34" t="s">
        <v>1189</v>
      </c>
      <c r="S104" s="4"/>
    </row>
    <row r="105" spans="1:19">
      <c r="A105" s="2" t="s">
        <v>359</v>
      </c>
      <c r="B105" s="2" t="s">
        <v>356</v>
      </c>
      <c r="C105" s="2" t="s">
        <v>360</v>
      </c>
      <c r="D105" s="14">
        <v>5055906523868</v>
      </c>
      <c r="E105" s="31" t="s">
        <v>361</v>
      </c>
      <c r="F105" s="31" t="s">
        <v>113</v>
      </c>
      <c r="G105" s="31" t="s">
        <v>114</v>
      </c>
      <c r="H105" s="31" t="s">
        <v>115</v>
      </c>
      <c r="I105" s="31" t="s">
        <v>294</v>
      </c>
      <c r="J105" s="31" t="s">
        <v>25</v>
      </c>
      <c r="K105" s="31" t="s">
        <v>362</v>
      </c>
      <c r="L105" s="31" t="s">
        <v>69</v>
      </c>
      <c r="M105" s="31" t="s">
        <v>28</v>
      </c>
      <c r="N105" s="31">
        <f>VLOOKUP(C105,[1]Count!$A$1:$B$375,2,FALSE)</f>
        <v>256</v>
      </c>
      <c r="O105" s="31" t="str">
        <f t="shared" si="2"/>
        <v xml:space="preserve">Top-Long Sleeve -Half Zip </v>
      </c>
      <c r="P105" s="30">
        <v>22.99</v>
      </c>
      <c r="Q105" s="30">
        <f t="shared" si="3"/>
        <v>5885.44</v>
      </c>
      <c r="R105" s="34" t="s">
        <v>1190</v>
      </c>
      <c r="S105" s="4"/>
    </row>
    <row r="106" spans="1:19">
      <c r="A106" s="2" t="s">
        <v>359</v>
      </c>
      <c r="B106" s="2" t="s">
        <v>356</v>
      </c>
      <c r="C106" s="2" t="s">
        <v>363</v>
      </c>
      <c r="D106" s="14">
        <v>5055906523875</v>
      </c>
      <c r="E106" s="31" t="s">
        <v>364</v>
      </c>
      <c r="F106" s="31" t="s">
        <v>113</v>
      </c>
      <c r="G106" s="31" t="s">
        <v>114</v>
      </c>
      <c r="H106" s="31" t="s">
        <v>115</v>
      </c>
      <c r="I106" s="31" t="s">
        <v>294</v>
      </c>
      <c r="J106" s="31" t="s">
        <v>25</v>
      </c>
      <c r="K106" s="31" t="s">
        <v>362</v>
      </c>
      <c r="L106" s="31" t="s">
        <v>33</v>
      </c>
      <c r="M106" s="31" t="s">
        <v>28</v>
      </c>
      <c r="N106" s="31">
        <f>VLOOKUP(C106,[1]Count!$A$1:$B$375,2,FALSE)</f>
        <v>45</v>
      </c>
      <c r="O106" s="31" t="str">
        <f t="shared" si="2"/>
        <v xml:space="preserve">Top-Long Sleeve -Half Zip </v>
      </c>
      <c r="P106" s="30">
        <v>22.99</v>
      </c>
      <c r="Q106" s="30">
        <f t="shared" si="3"/>
        <v>1034.55</v>
      </c>
      <c r="R106" s="34" t="s">
        <v>1191</v>
      </c>
      <c r="S106" s="4"/>
    </row>
    <row r="107" spans="1:19">
      <c r="A107" s="2" t="s">
        <v>365</v>
      </c>
      <c r="B107" s="2" t="s">
        <v>356</v>
      </c>
      <c r="C107" s="2" t="s">
        <v>366</v>
      </c>
      <c r="D107" s="14">
        <v>5055906523912</v>
      </c>
      <c r="E107" s="31" t="s">
        <v>367</v>
      </c>
      <c r="F107" s="31" t="s">
        <v>113</v>
      </c>
      <c r="G107" s="31" t="s">
        <v>114</v>
      </c>
      <c r="H107" s="31" t="s">
        <v>115</v>
      </c>
      <c r="I107" s="31" t="s">
        <v>294</v>
      </c>
      <c r="J107" s="31" t="s">
        <v>25</v>
      </c>
      <c r="K107" s="31" t="s">
        <v>368</v>
      </c>
      <c r="L107" s="31" t="s">
        <v>69</v>
      </c>
      <c r="M107" s="31" t="s">
        <v>28</v>
      </c>
      <c r="N107" s="31">
        <f>VLOOKUP(C107,[1]Count!$A$1:$B$375,2,FALSE)</f>
        <v>380</v>
      </c>
      <c r="O107" s="31" t="str">
        <f t="shared" si="2"/>
        <v xml:space="preserve">Top-Long Sleeve -Half Zip </v>
      </c>
      <c r="P107" s="30">
        <v>22.99</v>
      </c>
      <c r="Q107" s="30">
        <f t="shared" si="3"/>
        <v>8736.1999999999989</v>
      </c>
      <c r="R107" s="34" t="s">
        <v>1192</v>
      </c>
      <c r="S107" s="4"/>
    </row>
    <row r="108" spans="1:19">
      <c r="A108" s="2" t="s">
        <v>365</v>
      </c>
      <c r="B108" s="2" t="s">
        <v>356</v>
      </c>
      <c r="C108" s="2" t="s">
        <v>369</v>
      </c>
      <c r="D108" s="14">
        <v>5055906523929</v>
      </c>
      <c r="E108" s="31" t="s">
        <v>370</v>
      </c>
      <c r="F108" s="31" t="s">
        <v>113</v>
      </c>
      <c r="G108" s="31" t="s">
        <v>114</v>
      </c>
      <c r="H108" s="31" t="s">
        <v>115</v>
      </c>
      <c r="I108" s="31" t="s">
        <v>294</v>
      </c>
      <c r="J108" s="31" t="s">
        <v>25</v>
      </c>
      <c r="K108" s="31" t="s">
        <v>368</v>
      </c>
      <c r="L108" s="31" t="s">
        <v>33</v>
      </c>
      <c r="M108" s="31" t="s">
        <v>28</v>
      </c>
      <c r="N108" s="31">
        <f>VLOOKUP(C108,[1]Count!$A$1:$B$375,2,FALSE)</f>
        <v>247</v>
      </c>
      <c r="O108" s="31" t="str">
        <f t="shared" si="2"/>
        <v xml:space="preserve">Top-Long Sleeve -Half Zip </v>
      </c>
      <c r="P108" s="30">
        <v>22.99</v>
      </c>
      <c r="Q108" s="30">
        <f t="shared" si="3"/>
        <v>5678.53</v>
      </c>
      <c r="R108" s="34" t="s">
        <v>1193</v>
      </c>
      <c r="S108" s="4"/>
    </row>
    <row r="109" spans="1:19">
      <c r="A109" s="2" t="s">
        <v>365</v>
      </c>
      <c r="B109" s="2" t="s">
        <v>356</v>
      </c>
      <c r="C109" s="2" t="s">
        <v>371</v>
      </c>
      <c r="D109" s="14">
        <v>5055906523936</v>
      </c>
      <c r="E109" s="31" t="s">
        <v>372</v>
      </c>
      <c r="F109" s="31" t="s">
        <v>113</v>
      </c>
      <c r="G109" s="31" t="s">
        <v>114</v>
      </c>
      <c r="H109" s="31" t="s">
        <v>115</v>
      </c>
      <c r="I109" s="31" t="s">
        <v>294</v>
      </c>
      <c r="J109" s="31" t="s">
        <v>25</v>
      </c>
      <c r="K109" s="31" t="s">
        <v>368</v>
      </c>
      <c r="L109" s="31" t="s">
        <v>27</v>
      </c>
      <c r="M109" s="31" t="s">
        <v>28</v>
      </c>
      <c r="N109" s="31">
        <f>VLOOKUP(C109,[1]Count!$A$1:$B$375,2,FALSE)</f>
        <v>240</v>
      </c>
      <c r="O109" s="31" t="str">
        <f t="shared" si="2"/>
        <v xml:space="preserve">Top-Long Sleeve -Half Zip </v>
      </c>
      <c r="P109" s="30">
        <v>22.99</v>
      </c>
      <c r="Q109" s="30">
        <f t="shared" si="3"/>
        <v>5517.5999999999995</v>
      </c>
      <c r="R109" s="34" t="s">
        <v>1194</v>
      </c>
      <c r="S109" s="4"/>
    </row>
    <row r="110" spans="1:19">
      <c r="A110" s="2" t="s">
        <v>373</v>
      </c>
      <c r="B110" s="2" t="s">
        <v>374</v>
      </c>
      <c r="C110" s="2" t="s">
        <v>375</v>
      </c>
      <c r="D110" s="14">
        <v>5055906523967</v>
      </c>
      <c r="E110" s="31" t="s">
        <v>376</v>
      </c>
      <c r="F110" s="31" t="s">
        <v>21</v>
      </c>
      <c r="G110" s="31" t="s">
        <v>22</v>
      </c>
      <c r="H110" s="31" t="s">
        <v>23</v>
      </c>
      <c r="I110" s="31" t="s">
        <v>294</v>
      </c>
      <c r="J110" s="31" t="s">
        <v>25</v>
      </c>
      <c r="K110" s="31" t="s">
        <v>151</v>
      </c>
      <c r="L110" s="31" t="s">
        <v>69</v>
      </c>
      <c r="M110" s="31" t="s">
        <v>28</v>
      </c>
      <c r="N110" s="31">
        <f>VLOOKUP(C110,[1]Count!$A$1:$B$375,2,FALSE)</f>
        <v>95</v>
      </c>
      <c r="O110" s="31" t="str">
        <f t="shared" si="2"/>
        <v xml:space="preserve">Bottom-Tights -High Waist </v>
      </c>
      <c r="P110" s="30">
        <v>11.99</v>
      </c>
      <c r="Q110" s="30">
        <f t="shared" si="3"/>
        <v>1139.05</v>
      </c>
      <c r="R110" s="34" t="s">
        <v>1195</v>
      </c>
      <c r="S110" s="4"/>
    </row>
    <row r="111" spans="1:19">
      <c r="A111" s="2" t="s">
        <v>373</v>
      </c>
      <c r="B111" s="2" t="s">
        <v>374</v>
      </c>
      <c r="C111" s="2" t="s">
        <v>377</v>
      </c>
      <c r="D111" s="14">
        <v>5055906523974</v>
      </c>
      <c r="E111" s="31" t="s">
        <v>378</v>
      </c>
      <c r="F111" s="31" t="s">
        <v>21</v>
      </c>
      <c r="G111" s="31" t="s">
        <v>22</v>
      </c>
      <c r="H111" s="31" t="s">
        <v>23</v>
      </c>
      <c r="I111" s="31" t="s">
        <v>294</v>
      </c>
      <c r="J111" s="31" t="s">
        <v>25</v>
      </c>
      <c r="K111" s="31" t="s">
        <v>151</v>
      </c>
      <c r="L111" s="31" t="s">
        <v>33</v>
      </c>
      <c r="M111" s="31" t="s">
        <v>28</v>
      </c>
      <c r="N111" s="31">
        <f>VLOOKUP(C111,[1]Count!$A$1:$B$375,2,FALSE)</f>
        <v>94</v>
      </c>
      <c r="O111" s="31" t="str">
        <f t="shared" si="2"/>
        <v xml:space="preserve">Bottom-Tights -High Waist </v>
      </c>
      <c r="P111" s="30">
        <v>11.99</v>
      </c>
      <c r="Q111" s="30">
        <f t="shared" si="3"/>
        <v>1127.06</v>
      </c>
      <c r="R111" s="34" t="s">
        <v>1196</v>
      </c>
      <c r="S111" s="4"/>
    </row>
    <row r="112" spans="1:19">
      <c r="A112" s="2" t="s">
        <v>373</v>
      </c>
      <c r="B112" s="2" t="s">
        <v>374</v>
      </c>
      <c r="C112" s="2" t="s">
        <v>379</v>
      </c>
      <c r="D112" s="14">
        <v>5055906523981</v>
      </c>
      <c r="E112" s="31" t="s">
        <v>380</v>
      </c>
      <c r="F112" s="31" t="s">
        <v>21</v>
      </c>
      <c r="G112" s="31" t="s">
        <v>22</v>
      </c>
      <c r="H112" s="31" t="s">
        <v>23</v>
      </c>
      <c r="I112" s="31" t="s">
        <v>294</v>
      </c>
      <c r="J112" s="31" t="s">
        <v>25</v>
      </c>
      <c r="K112" s="31" t="s">
        <v>151</v>
      </c>
      <c r="L112" s="31" t="s">
        <v>27</v>
      </c>
      <c r="M112" s="31" t="s">
        <v>28</v>
      </c>
      <c r="N112" s="31">
        <f>VLOOKUP(C112,[1]Count!$A$1:$B$375,2,FALSE)</f>
        <v>23</v>
      </c>
      <c r="O112" s="31" t="str">
        <f t="shared" si="2"/>
        <v xml:space="preserve">Bottom-Tights -High Waist </v>
      </c>
      <c r="P112" s="30">
        <v>11.99</v>
      </c>
      <c r="Q112" s="30">
        <f t="shared" si="3"/>
        <v>275.77</v>
      </c>
      <c r="R112" s="34" t="s">
        <v>1197</v>
      </c>
      <c r="S112" s="4"/>
    </row>
    <row r="113" spans="1:19">
      <c r="A113" s="2" t="s">
        <v>381</v>
      </c>
      <c r="B113" s="2" t="s">
        <v>374</v>
      </c>
      <c r="C113" s="2" t="s">
        <v>382</v>
      </c>
      <c r="D113" s="14">
        <v>5055906524018</v>
      </c>
      <c r="E113" s="31" t="s">
        <v>383</v>
      </c>
      <c r="F113" s="31" t="s">
        <v>21</v>
      </c>
      <c r="G113" s="31" t="s">
        <v>22</v>
      </c>
      <c r="H113" s="31" t="s">
        <v>23</v>
      </c>
      <c r="I113" s="31" t="s">
        <v>294</v>
      </c>
      <c r="J113" s="31" t="s">
        <v>25</v>
      </c>
      <c r="K113" s="31" t="s">
        <v>45</v>
      </c>
      <c r="L113" s="31" t="s">
        <v>69</v>
      </c>
      <c r="M113" s="31" t="s">
        <v>28</v>
      </c>
      <c r="N113" s="31">
        <f>VLOOKUP(C113,[1]Count!$A$1:$B$375,2,FALSE)</f>
        <v>81</v>
      </c>
      <c r="O113" s="31" t="str">
        <f t="shared" si="2"/>
        <v xml:space="preserve">Bottom-Tights -High Waist </v>
      </c>
      <c r="P113" s="30">
        <v>11.99</v>
      </c>
      <c r="Q113" s="30">
        <f t="shared" si="3"/>
        <v>971.19</v>
      </c>
      <c r="R113" s="34" t="s">
        <v>1198</v>
      </c>
      <c r="S113" s="4"/>
    </row>
    <row r="114" spans="1:19">
      <c r="A114" s="2" t="s">
        <v>381</v>
      </c>
      <c r="B114" s="2" t="s">
        <v>374</v>
      </c>
      <c r="C114" s="2" t="s">
        <v>384</v>
      </c>
      <c r="D114" s="14">
        <v>5055906524025</v>
      </c>
      <c r="E114" s="31" t="s">
        <v>385</v>
      </c>
      <c r="F114" s="31" t="s">
        <v>21</v>
      </c>
      <c r="G114" s="31" t="s">
        <v>22</v>
      </c>
      <c r="H114" s="31" t="s">
        <v>23</v>
      </c>
      <c r="I114" s="31" t="s">
        <v>294</v>
      </c>
      <c r="J114" s="31" t="s">
        <v>25</v>
      </c>
      <c r="K114" s="31" t="s">
        <v>45</v>
      </c>
      <c r="L114" s="31" t="s">
        <v>33</v>
      </c>
      <c r="M114" s="31" t="s">
        <v>28</v>
      </c>
      <c r="N114" s="31">
        <f>VLOOKUP(C114,[1]Count!$A$1:$B$375,2,FALSE)</f>
        <v>50</v>
      </c>
      <c r="O114" s="31" t="str">
        <f t="shared" si="2"/>
        <v xml:space="preserve">Bottom-Tights -High Waist </v>
      </c>
      <c r="P114" s="30">
        <v>11.99</v>
      </c>
      <c r="Q114" s="30">
        <f t="shared" si="3"/>
        <v>599.5</v>
      </c>
      <c r="R114" s="34" t="s">
        <v>1199</v>
      </c>
      <c r="S114" s="4"/>
    </row>
    <row r="115" spans="1:19">
      <c r="A115" s="2" t="s">
        <v>381</v>
      </c>
      <c r="B115" s="2" t="s">
        <v>374</v>
      </c>
      <c r="C115" s="2" t="s">
        <v>386</v>
      </c>
      <c r="D115" s="14">
        <v>5055906524032</v>
      </c>
      <c r="E115" s="31" t="s">
        <v>387</v>
      </c>
      <c r="F115" s="31" t="s">
        <v>21</v>
      </c>
      <c r="G115" s="31" t="s">
        <v>22</v>
      </c>
      <c r="H115" s="31" t="s">
        <v>23</v>
      </c>
      <c r="I115" s="31" t="s">
        <v>294</v>
      </c>
      <c r="J115" s="31" t="s">
        <v>25</v>
      </c>
      <c r="K115" s="31" t="s">
        <v>45</v>
      </c>
      <c r="L115" s="31" t="s">
        <v>27</v>
      </c>
      <c r="M115" s="31" t="s">
        <v>28</v>
      </c>
      <c r="N115" s="31">
        <f>VLOOKUP(C115,[1]Count!$A$1:$B$375,2,FALSE)</f>
        <v>58</v>
      </c>
      <c r="O115" s="31" t="str">
        <f t="shared" si="2"/>
        <v xml:space="preserve">Bottom-Tights -High Waist </v>
      </c>
      <c r="P115" s="30">
        <v>11.99</v>
      </c>
      <c r="Q115" s="30">
        <f t="shared" si="3"/>
        <v>695.42</v>
      </c>
      <c r="R115" s="34" t="s">
        <v>1200</v>
      </c>
      <c r="S115" s="4"/>
    </row>
    <row r="116" spans="1:19">
      <c r="A116" s="2" t="s">
        <v>388</v>
      </c>
      <c r="B116" s="2" t="s">
        <v>374</v>
      </c>
      <c r="C116" s="2" t="s">
        <v>389</v>
      </c>
      <c r="D116" s="14">
        <v>5055906524063</v>
      </c>
      <c r="E116" s="31" t="s">
        <v>390</v>
      </c>
      <c r="F116" s="31" t="s">
        <v>21</v>
      </c>
      <c r="G116" s="31" t="s">
        <v>22</v>
      </c>
      <c r="H116" s="31" t="s">
        <v>23</v>
      </c>
      <c r="I116" s="31" t="s">
        <v>294</v>
      </c>
      <c r="J116" s="31" t="s">
        <v>25</v>
      </c>
      <c r="K116" s="31" t="s">
        <v>300</v>
      </c>
      <c r="L116" s="31" t="s">
        <v>69</v>
      </c>
      <c r="M116" s="31" t="s">
        <v>28</v>
      </c>
      <c r="N116" s="31">
        <f>VLOOKUP(C116,[1]Count!$A$1:$B$375,2,FALSE)</f>
        <v>59</v>
      </c>
      <c r="O116" s="31" t="str">
        <f t="shared" si="2"/>
        <v xml:space="preserve">Bottom-Tights -High Waist </v>
      </c>
      <c r="P116" s="30">
        <v>11.99</v>
      </c>
      <c r="Q116" s="30">
        <f t="shared" si="3"/>
        <v>707.41</v>
      </c>
      <c r="R116" s="34" t="s">
        <v>1201</v>
      </c>
      <c r="S116" s="4"/>
    </row>
    <row r="117" spans="1:19">
      <c r="A117" s="2" t="s">
        <v>388</v>
      </c>
      <c r="B117" s="2" t="s">
        <v>374</v>
      </c>
      <c r="C117" s="2" t="s">
        <v>391</v>
      </c>
      <c r="D117" s="14">
        <v>5055906524070</v>
      </c>
      <c r="E117" s="31" t="s">
        <v>392</v>
      </c>
      <c r="F117" s="31" t="s">
        <v>21</v>
      </c>
      <c r="G117" s="31" t="s">
        <v>22</v>
      </c>
      <c r="H117" s="31" t="s">
        <v>23</v>
      </c>
      <c r="I117" s="31" t="s">
        <v>294</v>
      </c>
      <c r="J117" s="31" t="s">
        <v>25</v>
      </c>
      <c r="K117" s="31" t="s">
        <v>300</v>
      </c>
      <c r="L117" s="31" t="s">
        <v>33</v>
      </c>
      <c r="M117" s="31" t="s">
        <v>28</v>
      </c>
      <c r="N117" s="31">
        <f>VLOOKUP(C117,[1]Count!$A$1:$B$375,2,FALSE)</f>
        <v>51</v>
      </c>
      <c r="O117" s="31" t="str">
        <f t="shared" si="2"/>
        <v xml:space="preserve">Bottom-Tights -High Waist </v>
      </c>
      <c r="P117" s="30">
        <v>11.99</v>
      </c>
      <c r="Q117" s="30">
        <f t="shared" si="3"/>
        <v>611.49</v>
      </c>
      <c r="R117" s="34" t="s">
        <v>1202</v>
      </c>
      <c r="S117" s="4"/>
    </row>
    <row r="118" spans="1:19">
      <c r="A118" s="2" t="s">
        <v>388</v>
      </c>
      <c r="B118" s="2" t="s">
        <v>374</v>
      </c>
      <c r="C118" s="2" t="s">
        <v>393</v>
      </c>
      <c r="D118" s="14">
        <v>5055906524087</v>
      </c>
      <c r="E118" s="31" t="s">
        <v>394</v>
      </c>
      <c r="F118" s="31" t="s">
        <v>21</v>
      </c>
      <c r="G118" s="31" t="s">
        <v>22</v>
      </c>
      <c r="H118" s="31" t="s">
        <v>23</v>
      </c>
      <c r="I118" s="31" t="s">
        <v>294</v>
      </c>
      <c r="J118" s="31" t="s">
        <v>25</v>
      </c>
      <c r="K118" s="31" t="s">
        <v>300</v>
      </c>
      <c r="L118" s="31" t="s">
        <v>27</v>
      </c>
      <c r="M118" s="31" t="s">
        <v>28</v>
      </c>
      <c r="N118" s="31">
        <f>VLOOKUP(C118,[1]Count!$A$1:$B$375,2,FALSE)</f>
        <v>22</v>
      </c>
      <c r="O118" s="31" t="str">
        <f t="shared" si="2"/>
        <v xml:space="preserve">Bottom-Tights -High Waist </v>
      </c>
      <c r="P118" s="30">
        <v>11.99</v>
      </c>
      <c r="Q118" s="30">
        <f t="shared" si="3"/>
        <v>263.78000000000003</v>
      </c>
      <c r="R118" s="34" t="s">
        <v>1203</v>
      </c>
      <c r="S118" s="4"/>
    </row>
    <row r="119" spans="1:19">
      <c r="A119" s="2" t="s">
        <v>395</v>
      </c>
      <c r="B119" s="2" t="s">
        <v>396</v>
      </c>
      <c r="C119" s="2" t="s">
        <v>397</v>
      </c>
      <c r="D119" s="14">
        <v>5055906522564</v>
      </c>
      <c r="E119" s="31" t="s">
        <v>398</v>
      </c>
      <c r="F119" s="31" t="s">
        <v>21</v>
      </c>
      <c r="G119" s="31" t="s">
        <v>22</v>
      </c>
      <c r="H119" s="31" t="s">
        <v>23</v>
      </c>
      <c r="I119" s="31" t="s">
        <v>24</v>
      </c>
      <c r="J119" s="31" t="s">
        <v>117</v>
      </c>
      <c r="K119" s="31" t="s">
        <v>26</v>
      </c>
      <c r="L119" s="31" t="s">
        <v>33</v>
      </c>
      <c r="M119" s="31" t="s">
        <v>28</v>
      </c>
      <c r="N119" s="31">
        <f>VLOOKUP(C119,[1]Count!$A$1:$B$375,2,FALSE)</f>
        <v>30</v>
      </c>
      <c r="O119" s="31" t="str">
        <f t="shared" si="2"/>
        <v xml:space="preserve">Bottom-Tights -High Waist </v>
      </c>
      <c r="P119" s="30">
        <v>11.49</v>
      </c>
      <c r="Q119" s="30">
        <f t="shared" si="3"/>
        <v>344.7</v>
      </c>
      <c r="R119" s="34" t="s">
        <v>1204</v>
      </c>
      <c r="S119" s="4"/>
    </row>
    <row r="120" spans="1:19">
      <c r="A120" s="2" t="s">
        <v>399</v>
      </c>
      <c r="B120" s="2" t="s">
        <v>400</v>
      </c>
      <c r="C120" s="2" t="s">
        <v>401</v>
      </c>
      <c r="D120" s="14">
        <v>5055906524360</v>
      </c>
      <c r="E120" s="31" t="s">
        <v>402</v>
      </c>
      <c r="F120" s="31" t="s">
        <v>21</v>
      </c>
      <c r="G120" s="31" t="s">
        <v>22</v>
      </c>
      <c r="H120" s="31" t="s">
        <v>23</v>
      </c>
      <c r="I120" s="31" t="s">
        <v>403</v>
      </c>
      <c r="J120" s="31" t="s">
        <v>25</v>
      </c>
      <c r="K120" s="31" t="s">
        <v>151</v>
      </c>
      <c r="L120" s="31" t="s">
        <v>69</v>
      </c>
      <c r="M120" s="31" t="s">
        <v>28</v>
      </c>
      <c r="N120" s="31">
        <f>VLOOKUP(C120,[1]Count!$A$1:$B$375,2,FALSE)</f>
        <v>48</v>
      </c>
      <c r="O120" s="31" t="str">
        <f t="shared" si="2"/>
        <v xml:space="preserve">Bottom-Tights -High Waist </v>
      </c>
      <c r="P120" s="30">
        <v>21.99</v>
      </c>
      <c r="Q120" s="30">
        <f t="shared" si="3"/>
        <v>1055.52</v>
      </c>
      <c r="R120" s="34" t="s">
        <v>1205</v>
      </c>
      <c r="S120" s="4"/>
    </row>
    <row r="121" spans="1:19">
      <c r="A121" s="2" t="s">
        <v>404</v>
      </c>
      <c r="B121" s="2" t="s">
        <v>400</v>
      </c>
      <c r="C121" s="2" t="s">
        <v>405</v>
      </c>
      <c r="D121" s="14">
        <v>5055906524414</v>
      </c>
      <c r="E121" s="31" t="s">
        <v>406</v>
      </c>
      <c r="F121" s="31" t="s">
        <v>21</v>
      </c>
      <c r="G121" s="31" t="s">
        <v>22</v>
      </c>
      <c r="H121" s="31" t="s">
        <v>23</v>
      </c>
      <c r="I121" s="31" t="s">
        <v>403</v>
      </c>
      <c r="J121" s="31" t="s">
        <v>25</v>
      </c>
      <c r="K121" s="31" t="s">
        <v>407</v>
      </c>
      <c r="L121" s="31" t="s">
        <v>69</v>
      </c>
      <c r="M121" s="31" t="s">
        <v>28</v>
      </c>
      <c r="N121" s="31">
        <f>VLOOKUP(C121,[1]Count!$A$1:$B$375,2,FALSE)</f>
        <v>32</v>
      </c>
      <c r="O121" s="31" t="str">
        <f t="shared" si="2"/>
        <v xml:space="preserve">Bottom-Tights -High Waist </v>
      </c>
      <c r="P121" s="30">
        <v>21.99</v>
      </c>
      <c r="Q121" s="30">
        <f t="shared" si="3"/>
        <v>703.68</v>
      </c>
      <c r="R121" s="34" t="s">
        <v>1206</v>
      </c>
      <c r="S121" s="4"/>
    </row>
    <row r="122" spans="1:19">
      <c r="A122" s="2" t="s">
        <v>404</v>
      </c>
      <c r="B122" s="2" t="s">
        <v>400</v>
      </c>
      <c r="C122" s="2" t="s">
        <v>408</v>
      </c>
      <c r="D122" s="14">
        <v>5055906524421</v>
      </c>
      <c r="E122" s="31" t="s">
        <v>409</v>
      </c>
      <c r="F122" s="31" t="s">
        <v>21</v>
      </c>
      <c r="G122" s="31" t="s">
        <v>22</v>
      </c>
      <c r="H122" s="31" t="s">
        <v>23</v>
      </c>
      <c r="I122" s="31" t="s">
        <v>403</v>
      </c>
      <c r="J122" s="31" t="s">
        <v>25</v>
      </c>
      <c r="K122" s="31" t="s">
        <v>407</v>
      </c>
      <c r="L122" s="31" t="s">
        <v>33</v>
      </c>
      <c r="M122" s="31" t="s">
        <v>28</v>
      </c>
      <c r="N122" s="31">
        <f>VLOOKUP(C122,[1]Count!$A$1:$B$375,2,FALSE)</f>
        <v>70</v>
      </c>
      <c r="O122" s="31" t="str">
        <f t="shared" si="2"/>
        <v xml:space="preserve">Bottom-Tights -High Waist </v>
      </c>
      <c r="P122" s="30">
        <v>21.99</v>
      </c>
      <c r="Q122" s="30">
        <f t="shared" si="3"/>
        <v>1539.3</v>
      </c>
      <c r="R122" s="34" t="s">
        <v>1207</v>
      </c>
      <c r="S122" s="4"/>
    </row>
    <row r="123" spans="1:19">
      <c r="A123" s="2" t="s">
        <v>404</v>
      </c>
      <c r="B123" s="2" t="s">
        <v>400</v>
      </c>
      <c r="C123" s="2" t="s">
        <v>410</v>
      </c>
      <c r="D123" s="14">
        <v>5055906524438</v>
      </c>
      <c r="E123" s="31" t="s">
        <v>411</v>
      </c>
      <c r="F123" s="31" t="s">
        <v>21</v>
      </c>
      <c r="G123" s="31" t="s">
        <v>22</v>
      </c>
      <c r="H123" s="31" t="s">
        <v>23</v>
      </c>
      <c r="I123" s="31" t="s">
        <v>403</v>
      </c>
      <c r="J123" s="31" t="s">
        <v>25</v>
      </c>
      <c r="K123" s="31" t="s">
        <v>407</v>
      </c>
      <c r="L123" s="31" t="s">
        <v>27</v>
      </c>
      <c r="M123" s="31" t="s">
        <v>28</v>
      </c>
      <c r="N123" s="31">
        <f>VLOOKUP(C123,[1]Count!$A$1:$B$375,2,FALSE)</f>
        <v>16</v>
      </c>
      <c r="O123" s="31" t="str">
        <f t="shared" si="2"/>
        <v xml:space="preserve">Bottom-Tights -High Waist </v>
      </c>
      <c r="P123" s="30">
        <v>21.99</v>
      </c>
      <c r="Q123" s="30">
        <f t="shared" si="3"/>
        <v>351.84</v>
      </c>
      <c r="R123" s="34" t="s">
        <v>1208</v>
      </c>
      <c r="S123" s="4"/>
    </row>
    <row r="124" spans="1:19">
      <c r="A124" s="2" t="s">
        <v>412</v>
      </c>
      <c r="B124" s="2" t="s">
        <v>400</v>
      </c>
      <c r="C124" s="2" t="s">
        <v>413</v>
      </c>
      <c r="D124" s="14">
        <v>5055906524469</v>
      </c>
      <c r="E124" s="31" t="s">
        <v>414</v>
      </c>
      <c r="F124" s="31" t="s">
        <v>21</v>
      </c>
      <c r="G124" s="31" t="s">
        <v>22</v>
      </c>
      <c r="H124" s="31" t="s">
        <v>23</v>
      </c>
      <c r="I124" s="31" t="s">
        <v>403</v>
      </c>
      <c r="J124" s="31" t="s">
        <v>25</v>
      </c>
      <c r="K124" s="31" t="s">
        <v>415</v>
      </c>
      <c r="L124" s="31" t="s">
        <v>69</v>
      </c>
      <c r="M124" s="31" t="s">
        <v>28</v>
      </c>
      <c r="N124" s="31">
        <f>VLOOKUP(C124,[1]Count!$A$1:$B$375,2,FALSE)</f>
        <v>41</v>
      </c>
      <c r="O124" s="31" t="str">
        <f t="shared" si="2"/>
        <v xml:space="preserve">Bottom-Tights -High Waist </v>
      </c>
      <c r="P124" s="30">
        <v>21.99</v>
      </c>
      <c r="Q124" s="30">
        <f t="shared" si="3"/>
        <v>901.58999999999992</v>
      </c>
      <c r="R124" s="34" t="s">
        <v>1209</v>
      </c>
      <c r="S124" s="4"/>
    </row>
    <row r="125" spans="1:19">
      <c r="A125" s="2" t="s">
        <v>412</v>
      </c>
      <c r="B125" s="2" t="s">
        <v>400</v>
      </c>
      <c r="C125" s="2" t="s">
        <v>416</v>
      </c>
      <c r="D125" s="14">
        <v>5055906524476</v>
      </c>
      <c r="E125" s="31" t="s">
        <v>417</v>
      </c>
      <c r="F125" s="31" t="s">
        <v>21</v>
      </c>
      <c r="G125" s="31" t="s">
        <v>22</v>
      </c>
      <c r="H125" s="31" t="s">
        <v>23</v>
      </c>
      <c r="I125" s="31" t="s">
        <v>403</v>
      </c>
      <c r="J125" s="31" t="s">
        <v>25</v>
      </c>
      <c r="K125" s="31" t="s">
        <v>415</v>
      </c>
      <c r="L125" s="31" t="s">
        <v>33</v>
      </c>
      <c r="M125" s="31" t="s">
        <v>28</v>
      </c>
      <c r="N125" s="31">
        <f>VLOOKUP(C125,[1]Count!$A$1:$B$375,2,FALSE)</f>
        <v>88</v>
      </c>
      <c r="O125" s="31" t="str">
        <f t="shared" si="2"/>
        <v xml:space="preserve">Bottom-Tights -High Waist </v>
      </c>
      <c r="P125" s="30">
        <v>21.99</v>
      </c>
      <c r="Q125" s="30">
        <f t="shared" si="3"/>
        <v>1935.12</v>
      </c>
      <c r="R125" s="34" t="s">
        <v>1210</v>
      </c>
      <c r="S125" s="4"/>
    </row>
    <row r="126" spans="1:19">
      <c r="A126" s="2" t="s">
        <v>412</v>
      </c>
      <c r="B126" s="2" t="s">
        <v>400</v>
      </c>
      <c r="C126" s="2" t="s">
        <v>418</v>
      </c>
      <c r="D126" s="14">
        <v>5055906524483</v>
      </c>
      <c r="E126" s="31" t="s">
        <v>419</v>
      </c>
      <c r="F126" s="31" t="s">
        <v>21</v>
      </c>
      <c r="G126" s="31" t="s">
        <v>22</v>
      </c>
      <c r="H126" s="31" t="s">
        <v>23</v>
      </c>
      <c r="I126" s="31" t="s">
        <v>403</v>
      </c>
      <c r="J126" s="31" t="s">
        <v>25</v>
      </c>
      <c r="K126" s="31" t="s">
        <v>415</v>
      </c>
      <c r="L126" s="31" t="s">
        <v>27</v>
      </c>
      <c r="M126" s="31" t="s">
        <v>28</v>
      </c>
      <c r="N126" s="31">
        <f>VLOOKUP(C126,[1]Count!$A$1:$B$375,2,FALSE)</f>
        <v>44</v>
      </c>
      <c r="O126" s="31" t="str">
        <f t="shared" si="2"/>
        <v xml:space="preserve">Bottom-Tights -High Waist </v>
      </c>
      <c r="P126" s="30">
        <v>21.99</v>
      </c>
      <c r="Q126" s="30">
        <f t="shared" si="3"/>
        <v>967.56</v>
      </c>
      <c r="R126" s="34" t="s">
        <v>1211</v>
      </c>
      <c r="S126" s="4"/>
    </row>
    <row r="127" spans="1:19">
      <c r="A127" s="2" t="s">
        <v>420</v>
      </c>
      <c r="B127" s="2" t="s">
        <v>421</v>
      </c>
      <c r="C127" s="2" t="s">
        <v>422</v>
      </c>
      <c r="D127" s="14">
        <v>5055906524551</v>
      </c>
      <c r="E127" s="31" t="s">
        <v>423</v>
      </c>
      <c r="F127" s="31" t="s">
        <v>21</v>
      </c>
      <c r="G127" s="31" t="s">
        <v>424</v>
      </c>
      <c r="H127" s="31" t="s">
        <v>23</v>
      </c>
      <c r="I127" s="31" t="s">
        <v>24</v>
      </c>
      <c r="J127" s="31" t="s">
        <v>117</v>
      </c>
      <c r="K127" s="31" t="s">
        <v>208</v>
      </c>
      <c r="L127" s="31" t="s">
        <v>425</v>
      </c>
      <c r="M127" s="31" t="s">
        <v>28</v>
      </c>
      <c r="N127" s="31">
        <f>VLOOKUP(C127,[1]Count!$A$1:$B$375,2,FALSE)</f>
        <v>14</v>
      </c>
      <c r="O127" s="31" t="str">
        <f t="shared" si="2"/>
        <v xml:space="preserve">Bottom-Trackpant -High Waist </v>
      </c>
      <c r="P127" s="30">
        <v>44.99</v>
      </c>
      <c r="Q127" s="30">
        <f t="shared" si="3"/>
        <v>629.86</v>
      </c>
      <c r="R127" s="34" t="s">
        <v>1212</v>
      </c>
      <c r="S127" s="4"/>
    </row>
    <row r="128" spans="1:19">
      <c r="A128" s="2" t="s">
        <v>426</v>
      </c>
      <c r="B128" s="2" t="s">
        <v>427</v>
      </c>
      <c r="C128" s="2" t="s">
        <v>428</v>
      </c>
      <c r="D128" s="14">
        <v>5055906525992</v>
      </c>
      <c r="E128" s="31" t="s">
        <v>429</v>
      </c>
      <c r="F128" s="31" t="s">
        <v>113</v>
      </c>
      <c r="G128" s="31" t="s">
        <v>114</v>
      </c>
      <c r="H128" s="31" t="s">
        <v>115</v>
      </c>
      <c r="I128" s="31" t="s">
        <v>430</v>
      </c>
      <c r="J128" s="31" t="s">
        <v>25</v>
      </c>
      <c r="K128" s="31" t="s">
        <v>431</v>
      </c>
      <c r="L128" s="31" t="s">
        <v>74</v>
      </c>
      <c r="M128" s="31" t="s">
        <v>28</v>
      </c>
      <c r="N128" s="31">
        <f>VLOOKUP(C128,[1]Count!$A$1:$B$375,2,FALSE)</f>
        <v>32</v>
      </c>
      <c r="O128" s="31" t="str">
        <f t="shared" si="2"/>
        <v xml:space="preserve">Top-Long Sleeve -Half Zip </v>
      </c>
      <c r="P128" s="30">
        <v>22.99</v>
      </c>
      <c r="Q128" s="30">
        <f t="shared" si="3"/>
        <v>735.68</v>
      </c>
      <c r="R128" s="34" t="s">
        <v>1213</v>
      </c>
      <c r="S128" s="4"/>
    </row>
    <row r="129" spans="1:19">
      <c r="A129" s="2" t="s">
        <v>432</v>
      </c>
      <c r="B129" s="2" t="s">
        <v>433</v>
      </c>
      <c r="C129" s="2" t="s">
        <v>434</v>
      </c>
      <c r="D129" s="14">
        <v>5055906526319</v>
      </c>
      <c r="E129" s="31" t="s">
        <v>435</v>
      </c>
      <c r="F129" s="31" t="s">
        <v>113</v>
      </c>
      <c r="G129" s="31" t="s">
        <v>114</v>
      </c>
      <c r="H129" s="31" t="s">
        <v>115</v>
      </c>
      <c r="I129" s="31" t="s">
        <v>430</v>
      </c>
      <c r="J129" s="31" t="s">
        <v>117</v>
      </c>
      <c r="K129" s="31" t="s">
        <v>436</v>
      </c>
      <c r="L129" s="31" t="s">
        <v>33</v>
      </c>
      <c r="M129" s="31" t="s">
        <v>28</v>
      </c>
      <c r="N129" s="31">
        <f>VLOOKUP(C129,[1]Count!$A$1:$B$375,2,FALSE)</f>
        <v>20</v>
      </c>
      <c r="O129" s="31" t="str">
        <f t="shared" si="2"/>
        <v xml:space="preserve">Top-Long Sleeve -Half Zip </v>
      </c>
      <c r="P129" s="30">
        <v>21.99</v>
      </c>
      <c r="Q129" s="30">
        <f t="shared" si="3"/>
        <v>439.79999999999995</v>
      </c>
      <c r="R129" s="34" t="s">
        <v>1214</v>
      </c>
      <c r="S129" s="4"/>
    </row>
    <row r="130" spans="1:19">
      <c r="A130" s="2" t="s">
        <v>437</v>
      </c>
      <c r="B130" s="2" t="s">
        <v>438</v>
      </c>
      <c r="C130" s="2" t="s">
        <v>439</v>
      </c>
      <c r="D130" s="14">
        <v>5055906528016</v>
      </c>
      <c r="E130" s="31" t="s">
        <v>440</v>
      </c>
      <c r="F130" s="31" t="s">
        <v>113</v>
      </c>
      <c r="G130" s="31" t="s">
        <v>441</v>
      </c>
      <c r="H130" s="31" t="s">
        <v>442</v>
      </c>
      <c r="I130" s="31" t="s">
        <v>287</v>
      </c>
      <c r="J130" s="31" t="s">
        <v>25</v>
      </c>
      <c r="K130" s="31" t="s">
        <v>26</v>
      </c>
      <c r="L130" s="31" t="s">
        <v>69</v>
      </c>
      <c r="M130" s="31" t="s">
        <v>46</v>
      </c>
      <c r="N130" s="31">
        <f>VLOOKUP(C130,[1]Count!$A$1:$B$375,2,FALSE)</f>
        <v>27</v>
      </c>
      <c r="O130" s="31" t="str">
        <f t="shared" si="2"/>
        <v>Top-Crop -Strappy</v>
      </c>
      <c r="P130" s="30">
        <v>11.99</v>
      </c>
      <c r="Q130" s="30">
        <f t="shared" si="3"/>
        <v>323.73</v>
      </c>
      <c r="R130" s="34" t="s">
        <v>1215</v>
      </c>
      <c r="S130" s="4"/>
    </row>
    <row r="131" spans="1:19">
      <c r="A131" s="2" t="s">
        <v>437</v>
      </c>
      <c r="B131" s="2" t="s">
        <v>438</v>
      </c>
      <c r="C131" s="2" t="s">
        <v>443</v>
      </c>
      <c r="D131" s="14">
        <v>5055906528023</v>
      </c>
      <c r="E131" s="31" t="s">
        <v>444</v>
      </c>
      <c r="F131" s="31" t="s">
        <v>113</v>
      </c>
      <c r="G131" s="31" t="s">
        <v>441</v>
      </c>
      <c r="H131" s="31" t="s">
        <v>442</v>
      </c>
      <c r="I131" s="31" t="s">
        <v>287</v>
      </c>
      <c r="J131" s="31" t="s">
        <v>25</v>
      </c>
      <c r="K131" s="31" t="s">
        <v>26</v>
      </c>
      <c r="L131" s="31" t="s">
        <v>33</v>
      </c>
      <c r="M131" s="31" t="s">
        <v>46</v>
      </c>
      <c r="N131" s="31">
        <f>VLOOKUP(C131,[1]Count!$A$1:$B$375,2,FALSE)</f>
        <v>166</v>
      </c>
      <c r="O131" s="31" t="str">
        <f t="shared" ref="O131:O194" si="4">CONCATENATE(F131,"-",G131,"-",H131)</f>
        <v>Top-Crop -Strappy</v>
      </c>
      <c r="P131" s="30">
        <v>11.99</v>
      </c>
      <c r="Q131" s="30">
        <f t="shared" ref="Q131:Q194" si="5">N131*P131</f>
        <v>1990.3400000000001</v>
      </c>
      <c r="R131" s="34" t="s">
        <v>1216</v>
      </c>
      <c r="S131" s="4"/>
    </row>
    <row r="132" spans="1:19">
      <c r="A132" s="2" t="s">
        <v>437</v>
      </c>
      <c r="B132" s="2" t="s">
        <v>438</v>
      </c>
      <c r="C132" s="2" t="s">
        <v>445</v>
      </c>
      <c r="D132" s="14">
        <v>5055906528030</v>
      </c>
      <c r="E132" s="31" t="s">
        <v>446</v>
      </c>
      <c r="F132" s="31" t="s">
        <v>113</v>
      </c>
      <c r="G132" s="31" t="s">
        <v>441</v>
      </c>
      <c r="H132" s="31" t="s">
        <v>442</v>
      </c>
      <c r="I132" s="31" t="s">
        <v>287</v>
      </c>
      <c r="J132" s="31" t="s">
        <v>25</v>
      </c>
      <c r="K132" s="31" t="s">
        <v>26</v>
      </c>
      <c r="L132" s="31" t="s">
        <v>27</v>
      </c>
      <c r="M132" s="31" t="s">
        <v>46</v>
      </c>
      <c r="N132" s="31">
        <f>VLOOKUP(C132,[1]Count!$A$1:$B$375,2,FALSE)</f>
        <v>70</v>
      </c>
      <c r="O132" s="31" t="str">
        <f t="shared" si="4"/>
        <v>Top-Crop -Strappy</v>
      </c>
      <c r="P132" s="30">
        <v>11.99</v>
      </c>
      <c r="Q132" s="30">
        <f t="shared" si="5"/>
        <v>839.30000000000007</v>
      </c>
      <c r="R132" s="34" t="s">
        <v>1217</v>
      </c>
      <c r="S132" s="4"/>
    </row>
    <row r="133" spans="1:19">
      <c r="A133" s="2" t="s">
        <v>437</v>
      </c>
      <c r="B133" s="2" t="s">
        <v>438</v>
      </c>
      <c r="C133" s="2" t="s">
        <v>447</v>
      </c>
      <c r="D133" s="14">
        <v>5055906528047</v>
      </c>
      <c r="E133" s="31" t="s">
        <v>448</v>
      </c>
      <c r="F133" s="31" t="s">
        <v>113</v>
      </c>
      <c r="G133" s="31" t="s">
        <v>441</v>
      </c>
      <c r="H133" s="31" t="s">
        <v>442</v>
      </c>
      <c r="I133" s="31" t="s">
        <v>287</v>
      </c>
      <c r="J133" s="31" t="s">
        <v>25</v>
      </c>
      <c r="K133" s="31" t="s">
        <v>26</v>
      </c>
      <c r="L133" s="31" t="s">
        <v>74</v>
      </c>
      <c r="M133" s="31" t="s">
        <v>46</v>
      </c>
      <c r="N133" s="31">
        <f>VLOOKUP(C133,[1]Count!$A$1:$B$375,2,FALSE)</f>
        <v>2</v>
      </c>
      <c r="O133" s="31" t="str">
        <f t="shared" si="4"/>
        <v>Top-Crop -Strappy</v>
      </c>
      <c r="P133" s="30">
        <v>11.99</v>
      </c>
      <c r="Q133" s="30">
        <f t="shared" si="5"/>
        <v>23.98</v>
      </c>
      <c r="R133" s="34" t="s">
        <v>1218</v>
      </c>
      <c r="S133" s="4"/>
    </row>
    <row r="134" spans="1:19">
      <c r="A134" s="2" t="s">
        <v>437</v>
      </c>
      <c r="B134" s="2" t="s">
        <v>438</v>
      </c>
      <c r="C134" s="2" t="s">
        <v>449</v>
      </c>
      <c r="D134" s="14">
        <v>5055906528054</v>
      </c>
      <c r="E134" s="31" t="s">
        <v>450</v>
      </c>
      <c r="F134" s="31" t="s">
        <v>113</v>
      </c>
      <c r="G134" s="31" t="s">
        <v>441</v>
      </c>
      <c r="H134" s="31" t="s">
        <v>442</v>
      </c>
      <c r="I134" s="31" t="s">
        <v>287</v>
      </c>
      <c r="J134" s="31" t="s">
        <v>25</v>
      </c>
      <c r="K134" s="31" t="s">
        <v>26</v>
      </c>
      <c r="L134" s="31" t="s">
        <v>77</v>
      </c>
      <c r="M134" s="31" t="s">
        <v>46</v>
      </c>
      <c r="N134" s="31">
        <f>VLOOKUP(C134,[1]Count!$A$1:$B$375,2,FALSE)</f>
        <v>6</v>
      </c>
      <c r="O134" s="31" t="str">
        <f t="shared" si="4"/>
        <v>Top-Crop -Strappy</v>
      </c>
      <c r="P134" s="30">
        <v>11.99</v>
      </c>
      <c r="Q134" s="30">
        <f t="shared" si="5"/>
        <v>71.94</v>
      </c>
      <c r="R134" s="34" t="s">
        <v>1219</v>
      </c>
      <c r="S134" s="4"/>
    </row>
    <row r="135" spans="1:19">
      <c r="A135" s="2" t="s">
        <v>451</v>
      </c>
      <c r="B135" s="2" t="s">
        <v>438</v>
      </c>
      <c r="C135" s="2" t="s">
        <v>452</v>
      </c>
      <c r="D135" s="14">
        <v>5055906528061</v>
      </c>
      <c r="E135" s="31" t="s">
        <v>453</v>
      </c>
      <c r="F135" s="31" t="s">
        <v>113</v>
      </c>
      <c r="G135" s="31" t="s">
        <v>441</v>
      </c>
      <c r="H135" s="31" t="s">
        <v>442</v>
      </c>
      <c r="I135" s="31" t="s">
        <v>287</v>
      </c>
      <c r="J135" s="31" t="s">
        <v>25</v>
      </c>
      <c r="K135" s="31" t="s">
        <v>454</v>
      </c>
      <c r="L135" s="31" t="s">
        <v>69</v>
      </c>
      <c r="M135" s="31" t="s">
        <v>46</v>
      </c>
      <c r="N135" s="31">
        <f>VLOOKUP(C135,[1]Count!$A$1:$B$375,2,FALSE)</f>
        <v>28</v>
      </c>
      <c r="O135" s="31" t="str">
        <f t="shared" si="4"/>
        <v>Top-Crop -Strappy</v>
      </c>
      <c r="P135" s="30">
        <v>11.99</v>
      </c>
      <c r="Q135" s="30">
        <f t="shared" si="5"/>
        <v>335.72</v>
      </c>
      <c r="R135" s="34" t="s">
        <v>1220</v>
      </c>
      <c r="S135" s="4"/>
    </row>
    <row r="136" spans="1:19">
      <c r="A136" s="2" t="s">
        <v>451</v>
      </c>
      <c r="B136" s="2" t="s">
        <v>438</v>
      </c>
      <c r="C136" s="2" t="s">
        <v>455</v>
      </c>
      <c r="D136" s="14">
        <v>5055906528078</v>
      </c>
      <c r="E136" s="31" t="s">
        <v>456</v>
      </c>
      <c r="F136" s="31" t="s">
        <v>113</v>
      </c>
      <c r="G136" s="31" t="s">
        <v>441</v>
      </c>
      <c r="H136" s="31" t="s">
        <v>442</v>
      </c>
      <c r="I136" s="31" t="s">
        <v>287</v>
      </c>
      <c r="J136" s="31" t="s">
        <v>25</v>
      </c>
      <c r="K136" s="31" t="s">
        <v>454</v>
      </c>
      <c r="L136" s="31" t="s">
        <v>33</v>
      </c>
      <c r="M136" s="31" t="s">
        <v>46</v>
      </c>
      <c r="N136" s="31">
        <f>VLOOKUP(C136,[1]Count!$A$1:$B$375,2,FALSE)</f>
        <v>107</v>
      </c>
      <c r="O136" s="31" t="str">
        <f t="shared" si="4"/>
        <v>Top-Crop -Strappy</v>
      </c>
      <c r="P136" s="30">
        <v>11.99</v>
      </c>
      <c r="Q136" s="30">
        <f t="shared" si="5"/>
        <v>1282.93</v>
      </c>
      <c r="R136" s="34" t="s">
        <v>1221</v>
      </c>
      <c r="S136" s="4"/>
    </row>
    <row r="137" spans="1:19">
      <c r="A137" s="2" t="s">
        <v>451</v>
      </c>
      <c r="B137" s="2" t="s">
        <v>438</v>
      </c>
      <c r="C137" s="2" t="s">
        <v>457</v>
      </c>
      <c r="D137" s="14">
        <v>5055906528085</v>
      </c>
      <c r="E137" s="31" t="s">
        <v>458</v>
      </c>
      <c r="F137" s="31" t="s">
        <v>113</v>
      </c>
      <c r="G137" s="31" t="s">
        <v>441</v>
      </c>
      <c r="H137" s="31" t="s">
        <v>442</v>
      </c>
      <c r="I137" s="31" t="s">
        <v>287</v>
      </c>
      <c r="J137" s="31" t="s">
        <v>25</v>
      </c>
      <c r="K137" s="31" t="s">
        <v>454</v>
      </c>
      <c r="L137" s="31" t="s">
        <v>27</v>
      </c>
      <c r="M137" s="31" t="s">
        <v>46</v>
      </c>
      <c r="N137" s="31">
        <f>VLOOKUP(C137,[1]Count!$A$1:$B$375,2,FALSE)</f>
        <v>53</v>
      </c>
      <c r="O137" s="31" t="str">
        <f t="shared" si="4"/>
        <v>Top-Crop -Strappy</v>
      </c>
      <c r="P137" s="30">
        <v>11.99</v>
      </c>
      <c r="Q137" s="30">
        <f t="shared" si="5"/>
        <v>635.47</v>
      </c>
      <c r="R137" s="34" t="s">
        <v>1222</v>
      </c>
      <c r="S137" s="4"/>
    </row>
    <row r="138" spans="1:19">
      <c r="A138" s="2" t="s">
        <v>451</v>
      </c>
      <c r="B138" s="2" t="s">
        <v>438</v>
      </c>
      <c r="C138" s="2" t="s">
        <v>459</v>
      </c>
      <c r="D138" s="14">
        <v>5055906528092</v>
      </c>
      <c r="E138" s="31" t="s">
        <v>460</v>
      </c>
      <c r="F138" s="31" t="s">
        <v>113</v>
      </c>
      <c r="G138" s="31" t="s">
        <v>441</v>
      </c>
      <c r="H138" s="31" t="s">
        <v>442</v>
      </c>
      <c r="I138" s="31" t="s">
        <v>287</v>
      </c>
      <c r="J138" s="31" t="s">
        <v>25</v>
      </c>
      <c r="K138" s="31" t="s">
        <v>454</v>
      </c>
      <c r="L138" s="31" t="s">
        <v>74</v>
      </c>
      <c r="M138" s="31" t="s">
        <v>46</v>
      </c>
      <c r="N138" s="31">
        <f>VLOOKUP(C138,[1]Count!$A$1:$B$375,2,FALSE)</f>
        <v>2</v>
      </c>
      <c r="O138" s="31" t="str">
        <f t="shared" si="4"/>
        <v>Top-Crop -Strappy</v>
      </c>
      <c r="P138" s="30">
        <v>11.99</v>
      </c>
      <c r="Q138" s="30">
        <f t="shared" si="5"/>
        <v>23.98</v>
      </c>
      <c r="R138" s="34" t="s">
        <v>1223</v>
      </c>
      <c r="S138" s="4"/>
    </row>
    <row r="139" spans="1:19">
      <c r="A139" s="2" t="s">
        <v>451</v>
      </c>
      <c r="B139" s="2" t="s">
        <v>438</v>
      </c>
      <c r="C139" s="2" t="s">
        <v>461</v>
      </c>
      <c r="D139" s="14">
        <v>5055906528108</v>
      </c>
      <c r="E139" s="31" t="s">
        <v>462</v>
      </c>
      <c r="F139" s="31" t="s">
        <v>113</v>
      </c>
      <c r="G139" s="31" t="s">
        <v>441</v>
      </c>
      <c r="H139" s="31" t="s">
        <v>442</v>
      </c>
      <c r="I139" s="31" t="s">
        <v>287</v>
      </c>
      <c r="J139" s="31" t="s">
        <v>25</v>
      </c>
      <c r="K139" s="31" t="s">
        <v>454</v>
      </c>
      <c r="L139" s="31" t="s">
        <v>77</v>
      </c>
      <c r="M139" s="31" t="s">
        <v>46</v>
      </c>
      <c r="N139" s="31">
        <f>VLOOKUP(C139,[1]Count!$A$1:$B$375,2,FALSE)</f>
        <v>4</v>
      </c>
      <c r="O139" s="31" t="str">
        <f t="shared" si="4"/>
        <v>Top-Crop -Strappy</v>
      </c>
      <c r="P139" s="30">
        <v>11.99</v>
      </c>
      <c r="Q139" s="30">
        <f t="shared" si="5"/>
        <v>47.96</v>
      </c>
      <c r="R139" s="34" t="s">
        <v>1224</v>
      </c>
      <c r="S139" s="4"/>
    </row>
    <row r="140" spans="1:19">
      <c r="A140" s="2" t="s">
        <v>463</v>
      </c>
      <c r="B140" s="2" t="s">
        <v>464</v>
      </c>
      <c r="C140" s="2" t="s">
        <v>465</v>
      </c>
      <c r="D140" s="14">
        <v>5055906528269</v>
      </c>
      <c r="E140" s="31" t="s">
        <v>466</v>
      </c>
      <c r="F140" s="31" t="s">
        <v>113</v>
      </c>
      <c r="G140" s="31" t="s">
        <v>148</v>
      </c>
      <c r="H140" s="31" t="s">
        <v>467</v>
      </c>
      <c r="I140" s="31" t="s">
        <v>287</v>
      </c>
      <c r="J140" s="31" t="s">
        <v>25</v>
      </c>
      <c r="K140" s="31" t="s">
        <v>26</v>
      </c>
      <c r="L140" s="31" t="s">
        <v>69</v>
      </c>
      <c r="M140" s="31" t="s">
        <v>46</v>
      </c>
      <c r="N140" s="31">
        <f>VLOOKUP(C140,[1]Count!$A$1:$B$375,2,FALSE)</f>
        <v>50</v>
      </c>
      <c r="O140" s="31" t="str">
        <f t="shared" si="4"/>
        <v xml:space="preserve">Top-Tank -Two in One </v>
      </c>
      <c r="P140" s="30">
        <v>14.99</v>
      </c>
      <c r="Q140" s="30">
        <f t="shared" si="5"/>
        <v>749.5</v>
      </c>
      <c r="R140" s="34" t="s">
        <v>1225</v>
      </c>
      <c r="S140" s="4"/>
    </row>
    <row r="141" spans="1:19">
      <c r="A141" s="2" t="s">
        <v>463</v>
      </c>
      <c r="B141" s="2" t="s">
        <v>464</v>
      </c>
      <c r="C141" s="2" t="s">
        <v>468</v>
      </c>
      <c r="D141" s="14">
        <v>5055906528276</v>
      </c>
      <c r="E141" s="31" t="s">
        <v>469</v>
      </c>
      <c r="F141" s="31" t="s">
        <v>113</v>
      </c>
      <c r="G141" s="31" t="s">
        <v>148</v>
      </c>
      <c r="H141" s="31" t="s">
        <v>467</v>
      </c>
      <c r="I141" s="31" t="s">
        <v>287</v>
      </c>
      <c r="J141" s="31" t="s">
        <v>25</v>
      </c>
      <c r="K141" s="31" t="s">
        <v>26</v>
      </c>
      <c r="L141" s="31" t="s">
        <v>33</v>
      </c>
      <c r="M141" s="31" t="s">
        <v>46</v>
      </c>
      <c r="N141" s="31">
        <f>VLOOKUP(C141,[1]Count!$A$1:$B$375,2,FALSE)</f>
        <v>50</v>
      </c>
      <c r="O141" s="31" t="str">
        <f t="shared" si="4"/>
        <v xml:space="preserve">Top-Tank -Two in One </v>
      </c>
      <c r="P141" s="30">
        <v>14.99</v>
      </c>
      <c r="Q141" s="30">
        <f t="shared" si="5"/>
        <v>749.5</v>
      </c>
      <c r="R141" s="34" t="s">
        <v>1226</v>
      </c>
      <c r="S141" s="4"/>
    </row>
    <row r="142" spans="1:19">
      <c r="A142" s="2" t="s">
        <v>463</v>
      </c>
      <c r="B142" s="2" t="s">
        <v>464</v>
      </c>
      <c r="C142" s="2" t="s">
        <v>470</v>
      </c>
      <c r="D142" s="14">
        <v>5055906528283</v>
      </c>
      <c r="E142" s="31" t="s">
        <v>471</v>
      </c>
      <c r="F142" s="31" t="s">
        <v>113</v>
      </c>
      <c r="G142" s="31" t="s">
        <v>148</v>
      </c>
      <c r="H142" s="31" t="s">
        <v>467</v>
      </c>
      <c r="I142" s="31" t="s">
        <v>287</v>
      </c>
      <c r="J142" s="31" t="s">
        <v>25</v>
      </c>
      <c r="K142" s="31" t="s">
        <v>26</v>
      </c>
      <c r="L142" s="31" t="s">
        <v>27</v>
      </c>
      <c r="M142" s="31" t="s">
        <v>46</v>
      </c>
      <c r="N142" s="31">
        <f>VLOOKUP(C142,[1]Count!$A$1:$B$375,2,FALSE)</f>
        <v>18</v>
      </c>
      <c r="O142" s="31" t="str">
        <f t="shared" si="4"/>
        <v xml:space="preserve">Top-Tank -Two in One </v>
      </c>
      <c r="P142" s="30">
        <v>14.99</v>
      </c>
      <c r="Q142" s="30">
        <f t="shared" si="5"/>
        <v>269.82</v>
      </c>
      <c r="R142" s="34" t="s">
        <v>1227</v>
      </c>
      <c r="S142" s="4"/>
    </row>
    <row r="143" spans="1:19">
      <c r="A143" s="2" t="s">
        <v>463</v>
      </c>
      <c r="B143" s="2" t="s">
        <v>464</v>
      </c>
      <c r="C143" s="2" t="s">
        <v>472</v>
      </c>
      <c r="D143" s="14">
        <v>5055906528290</v>
      </c>
      <c r="E143" s="31" t="s">
        <v>473</v>
      </c>
      <c r="F143" s="31" t="s">
        <v>113</v>
      </c>
      <c r="G143" s="31" t="s">
        <v>148</v>
      </c>
      <c r="H143" s="31" t="s">
        <v>467</v>
      </c>
      <c r="I143" s="31" t="s">
        <v>287</v>
      </c>
      <c r="J143" s="31" t="s">
        <v>25</v>
      </c>
      <c r="K143" s="31" t="s">
        <v>26</v>
      </c>
      <c r="L143" s="31" t="s">
        <v>74</v>
      </c>
      <c r="M143" s="31" t="s">
        <v>46</v>
      </c>
      <c r="N143" s="31">
        <f>VLOOKUP(C143,[1]Count!$A$1:$B$375,2,FALSE)</f>
        <v>4</v>
      </c>
      <c r="O143" s="31" t="str">
        <f t="shared" si="4"/>
        <v xml:space="preserve">Top-Tank -Two in One </v>
      </c>
      <c r="P143" s="30">
        <v>14.99</v>
      </c>
      <c r="Q143" s="30">
        <f t="shared" si="5"/>
        <v>59.96</v>
      </c>
      <c r="R143" s="34" t="s">
        <v>1228</v>
      </c>
      <c r="S143" s="4"/>
    </row>
    <row r="144" spans="1:19">
      <c r="A144" s="2" t="s">
        <v>474</v>
      </c>
      <c r="B144" s="2" t="s">
        <v>475</v>
      </c>
      <c r="C144" s="2" t="s">
        <v>476</v>
      </c>
      <c r="D144" s="14">
        <v>5055906528528</v>
      </c>
      <c r="E144" s="31" t="s">
        <v>477</v>
      </c>
      <c r="F144" s="31" t="s">
        <v>113</v>
      </c>
      <c r="G144" s="31" t="s">
        <v>148</v>
      </c>
      <c r="H144" s="31" t="s">
        <v>442</v>
      </c>
      <c r="I144" s="31" t="s">
        <v>257</v>
      </c>
      <c r="J144" s="31" t="s">
        <v>25</v>
      </c>
      <c r="K144" s="31" t="s">
        <v>478</v>
      </c>
      <c r="L144" s="31" t="s">
        <v>33</v>
      </c>
      <c r="M144" s="31" t="s">
        <v>46</v>
      </c>
      <c r="N144" s="31">
        <f>VLOOKUP(C144,[1]Count!$A$1:$B$375,2,FALSE)</f>
        <v>44</v>
      </c>
      <c r="O144" s="31" t="str">
        <f t="shared" si="4"/>
        <v>Top-Tank -Strappy</v>
      </c>
      <c r="P144" s="30">
        <v>5.75</v>
      </c>
      <c r="Q144" s="30">
        <f t="shared" si="5"/>
        <v>253</v>
      </c>
      <c r="R144" s="34" t="s">
        <v>1229</v>
      </c>
      <c r="S144" s="4"/>
    </row>
    <row r="145" spans="1:19">
      <c r="A145" s="2" t="s">
        <v>479</v>
      </c>
      <c r="B145" s="2" t="s">
        <v>480</v>
      </c>
      <c r="C145" s="2" t="s">
        <v>481</v>
      </c>
      <c r="D145" s="14">
        <v>5055906529334</v>
      </c>
      <c r="E145" s="31" t="s">
        <v>482</v>
      </c>
      <c r="F145" s="31" t="s">
        <v>21</v>
      </c>
      <c r="G145" s="31" t="s">
        <v>293</v>
      </c>
      <c r="H145" s="31" t="s">
        <v>23</v>
      </c>
      <c r="I145" s="31" t="s">
        <v>483</v>
      </c>
      <c r="J145" s="31" t="s">
        <v>25</v>
      </c>
      <c r="K145" s="31" t="s">
        <v>484</v>
      </c>
      <c r="L145" s="31" t="s">
        <v>27</v>
      </c>
      <c r="M145" s="31" t="s">
        <v>46</v>
      </c>
      <c r="N145" s="31">
        <f>VLOOKUP(C145,[1]Count!$A$1:$B$375,2,FALSE)</f>
        <v>82</v>
      </c>
      <c r="O145" s="31" t="str">
        <f t="shared" si="4"/>
        <v xml:space="preserve">Bottom-Shorts -High Waist </v>
      </c>
      <c r="P145" s="30">
        <v>11.99</v>
      </c>
      <c r="Q145" s="30">
        <f t="shared" si="5"/>
        <v>983.18000000000006</v>
      </c>
      <c r="R145" s="34" t="s">
        <v>1230</v>
      </c>
      <c r="S145" s="4"/>
    </row>
    <row r="146" spans="1:19">
      <c r="A146" s="2" t="s">
        <v>485</v>
      </c>
      <c r="B146" s="2" t="s">
        <v>486</v>
      </c>
      <c r="C146" s="2" t="s">
        <v>487</v>
      </c>
      <c r="D146" s="14">
        <v>5055906530774</v>
      </c>
      <c r="E146" s="31" t="s">
        <v>488</v>
      </c>
      <c r="F146" s="31" t="s">
        <v>113</v>
      </c>
      <c r="G146" s="31" t="s">
        <v>114</v>
      </c>
      <c r="H146" s="31" t="s">
        <v>489</v>
      </c>
      <c r="I146" s="31" t="s">
        <v>116</v>
      </c>
      <c r="J146" s="31" t="s">
        <v>25</v>
      </c>
      <c r="K146" s="31" t="s">
        <v>151</v>
      </c>
      <c r="L146" s="31" t="s">
        <v>33</v>
      </c>
      <c r="M146" s="31" t="s">
        <v>28</v>
      </c>
      <c r="N146" s="31">
        <f>VLOOKUP(C146,[1]Count!$A$1:$B$375,2,FALSE)</f>
        <v>56</v>
      </c>
      <c r="O146" s="31" t="str">
        <f t="shared" si="4"/>
        <v xml:space="preserve">Top-Long Sleeve -Scoop Neck </v>
      </c>
      <c r="P146" s="30">
        <v>19.989999999999998</v>
      </c>
      <c r="Q146" s="30">
        <f t="shared" si="5"/>
        <v>1119.4399999999998</v>
      </c>
      <c r="R146" s="34" t="s">
        <v>1231</v>
      </c>
      <c r="S146" s="4"/>
    </row>
    <row r="147" spans="1:19">
      <c r="A147" s="2" t="s">
        <v>490</v>
      </c>
      <c r="B147" s="2" t="s">
        <v>491</v>
      </c>
      <c r="C147" s="2" t="s">
        <v>492</v>
      </c>
      <c r="D147" s="14">
        <v>5055906531764</v>
      </c>
      <c r="E147" s="31" t="s">
        <v>493</v>
      </c>
      <c r="F147" s="31" t="s">
        <v>113</v>
      </c>
      <c r="G147" s="31" t="s">
        <v>494</v>
      </c>
      <c r="H147" s="31" t="s">
        <v>495</v>
      </c>
      <c r="I147" s="31" t="s">
        <v>257</v>
      </c>
      <c r="J147" s="31" t="s">
        <v>117</v>
      </c>
      <c r="K147" s="31" t="s">
        <v>151</v>
      </c>
      <c r="L147" s="31" t="s">
        <v>33</v>
      </c>
      <c r="M147" s="31" t="s">
        <v>46</v>
      </c>
      <c r="N147" s="31">
        <f>VLOOKUP(C147,[1]Count!$A$1:$B$375,2,FALSE)</f>
        <v>18</v>
      </c>
      <c r="O147" s="31" t="str">
        <f t="shared" si="4"/>
        <v xml:space="preserve">Top-Short Sleeve  -Crew Neck </v>
      </c>
      <c r="P147" s="30">
        <v>21.99</v>
      </c>
      <c r="Q147" s="30">
        <f t="shared" si="5"/>
        <v>395.82</v>
      </c>
      <c r="R147" s="34" t="s">
        <v>1232</v>
      </c>
      <c r="S147" s="4"/>
    </row>
    <row r="148" spans="1:19">
      <c r="A148" s="2" t="s">
        <v>490</v>
      </c>
      <c r="B148" s="2" t="s">
        <v>491</v>
      </c>
      <c r="C148" s="2" t="s">
        <v>496</v>
      </c>
      <c r="D148" s="14">
        <v>5055906531771</v>
      </c>
      <c r="E148" s="31" t="s">
        <v>497</v>
      </c>
      <c r="F148" s="31" t="s">
        <v>113</v>
      </c>
      <c r="G148" s="31" t="s">
        <v>494</v>
      </c>
      <c r="H148" s="31" t="s">
        <v>495</v>
      </c>
      <c r="I148" s="31" t="s">
        <v>257</v>
      </c>
      <c r="J148" s="31" t="s">
        <v>117</v>
      </c>
      <c r="K148" s="31" t="s">
        <v>151</v>
      </c>
      <c r="L148" s="31" t="s">
        <v>27</v>
      </c>
      <c r="M148" s="31" t="s">
        <v>46</v>
      </c>
      <c r="N148" s="31">
        <f>VLOOKUP(C148,[1]Count!$A$1:$B$375,2,FALSE)</f>
        <v>17</v>
      </c>
      <c r="O148" s="31" t="str">
        <f t="shared" si="4"/>
        <v xml:space="preserve">Top-Short Sleeve  -Crew Neck </v>
      </c>
      <c r="P148" s="30">
        <v>21.99</v>
      </c>
      <c r="Q148" s="30">
        <f t="shared" si="5"/>
        <v>373.83</v>
      </c>
      <c r="R148" s="34" t="s">
        <v>1233</v>
      </c>
      <c r="S148" s="4"/>
    </row>
    <row r="149" spans="1:19">
      <c r="A149" s="2" t="s">
        <v>490</v>
      </c>
      <c r="B149" s="2" t="s">
        <v>491</v>
      </c>
      <c r="C149" s="2" t="s">
        <v>498</v>
      </c>
      <c r="D149" s="14">
        <v>5055906531788</v>
      </c>
      <c r="E149" s="31" t="s">
        <v>499</v>
      </c>
      <c r="F149" s="31" t="s">
        <v>113</v>
      </c>
      <c r="G149" s="31" t="s">
        <v>494</v>
      </c>
      <c r="H149" s="31" t="s">
        <v>495</v>
      </c>
      <c r="I149" s="31" t="s">
        <v>257</v>
      </c>
      <c r="J149" s="31" t="s">
        <v>117</v>
      </c>
      <c r="K149" s="31" t="s">
        <v>151</v>
      </c>
      <c r="L149" s="31" t="s">
        <v>74</v>
      </c>
      <c r="M149" s="31" t="s">
        <v>46</v>
      </c>
      <c r="N149" s="31">
        <f>VLOOKUP(C149,[1]Count!$A$1:$B$375,2,FALSE)</f>
        <v>21</v>
      </c>
      <c r="O149" s="31" t="str">
        <f t="shared" si="4"/>
        <v xml:space="preserve">Top-Short Sleeve  -Crew Neck </v>
      </c>
      <c r="P149" s="30">
        <v>21.99</v>
      </c>
      <c r="Q149" s="30">
        <f t="shared" si="5"/>
        <v>461.78999999999996</v>
      </c>
      <c r="R149" s="34" t="s">
        <v>1234</v>
      </c>
      <c r="S149" s="4"/>
    </row>
    <row r="150" spans="1:19">
      <c r="A150" s="2" t="s">
        <v>490</v>
      </c>
      <c r="B150" s="2" t="s">
        <v>491</v>
      </c>
      <c r="C150" s="2" t="s">
        <v>500</v>
      </c>
      <c r="D150" s="14">
        <v>5055906531801</v>
      </c>
      <c r="E150" s="31" t="s">
        <v>501</v>
      </c>
      <c r="F150" s="31" t="s">
        <v>113</v>
      </c>
      <c r="G150" s="31" t="s">
        <v>494</v>
      </c>
      <c r="H150" s="31" t="s">
        <v>495</v>
      </c>
      <c r="I150" s="31" t="s">
        <v>257</v>
      </c>
      <c r="J150" s="31" t="s">
        <v>117</v>
      </c>
      <c r="K150" s="31" t="s">
        <v>151</v>
      </c>
      <c r="L150" s="31" t="s">
        <v>425</v>
      </c>
      <c r="M150" s="31" t="s">
        <v>46</v>
      </c>
      <c r="N150" s="31">
        <f>VLOOKUP(C150,[1]Count!$A$1:$B$375,2,FALSE)</f>
        <v>6</v>
      </c>
      <c r="O150" s="31" t="str">
        <f t="shared" si="4"/>
        <v xml:space="preserve">Top-Short Sleeve  -Crew Neck </v>
      </c>
      <c r="P150" s="30">
        <v>21.99</v>
      </c>
      <c r="Q150" s="30">
        <f t="shared" si="5"/>
        <v>131.94</v>
      </c>
      <c r="R150" s="34" t="s">
        <v>1235</v>
      </c>
      <c r="S150" s="4"/>
    </row>
    <row r="151" spans="1:19">
      <c r="A151" s="2" t="s">
        <v>502</v>
      </c>
      <c r="B151" s="2" t="s">
        <v>491</v>
      </c>
      <c r="C151" s="2" t="s">
        <v>503</v>
      </c>
      <c r="D151" s="14">
        <v>5055906531825</v>
      </c>
      <c r="E151" s="31" t="s">
        <v>504</v>
      </c>
      <c r="F151" s="31" t="s">
        <v>113</v>
      </c>
      <c r="G151" s="31" t="s">
        <v>494</v>
      </c>
      <c r="H151" s="31" t="s">
        <v>495</v>
      </c>
      <c r="I151" s="31" t="s">
        <v>257</v>
      </c>
      <c r="J151" s="31" t="s">
        <v>117</v>
      </c>
      <c r="K151" s="31" t="s">
        <v>505</v>
      </c>
      <c r="L151" s="31" t="s">
        <v>27</v>
      </c>
      <c r="M151" s="31" t="s">
        <v>46</v>
      </c>
      <c r="N151" s="31">
        <f>VLOOKUP(C151,[1]Count!$A$1:$B$375,2,FALSE)</f>
        <v>10</v>
      </c>
      <c r="O151" s="31" t="str">
        <f t="shared" si="4"/>
        <v xml:space="preserve">Top-Short Sleeve  -Crew Neck </v>
      </c>
      <c r="P151" s="30">
        <v>21.99</v>
      </c>
      <c r="Q151" s="30">
        <f t="shared" si="5"/>
        <v>219.89999999999998</v>
      </c>
      <c r="R151" s="34" t="s">
        <v>1236</v>
      </c>
      <c r="S151" s="4"/>
    </row>
    <row r="152" spans="1:19">
      <c r="A152" s="2" t="s">
        <v>502</v>
      </c>
      <c r="B152" s="2" t="s">
        <v>491</v>
      </c>
      <c r="C152" s="2" t="s">
        <v>506</v>
      </c>
      <c r="D152" s="14">
        <v>5055906531832</v>
      </c>
      <c r="E152" s="31" t="s">
        <v>507</v>
      </c>
      <c r="F152" s="31" t="s">
        <v>113</v>
      </c>
      <c r="G152" s="31" t="s">
        <v>494</v>
      </c>
      <c r="H152" s="31" t="s">
        <v>495</v>
      </c>
      <c r="I152" s="31" t="s">
        <v>257</v>
      </c>
      <c r="J152" s="31" t="s">
        <v>117</v>
      </c>
      <c r="K152" s="31" t="s">
        <v>505</v>
      </c>
      <c r="L152" s="31" t="s">
        <v>74</v>
      </c>
      <c r="M152" s="31" t="s">
        <v>46</v>
      </c>
      <c r="N152" s="31">
        <f>VLOOKUP(C152,[1]Count!$A$1:$B$375,2,FALSE)</f>
        <v>15</v>
      </c>
      <c r="O152" s="31" t="str">
        <f t="shared" si="4"/>
        <v xml:space="preserve">Top-Short Sleeve  -Crew Neck </v>
      </c>
      <c r="P152" s="30">
        <v>21.99</v>
      </c>
      <c r="Q152" s="30">
        <f t="shared" si="5"/>
        <v>329.84999999999997</v>
      </c>
      <c r="R152" s="34" t="s">
        <v>1237</v>
      </c>
      <c r="S152" s="4"/>
    </row>
    <row r="153" spans="1:19">
      <c r="A153" s="2" t="s">
        <v>508</v>
      </c>
      <c r="B153" s="2" t="s">
        <v>509</v>
      </c>
      <c r="C153" s="2" t="s">
        <v>510</v>
      </c>
      <c r="D153" s="14">
        <v>5055906532419</v>
      </c>
      <c r="E153" s="31" t="s">
        <v>511</v>
      </c>
      <c r="F153" s="31" t="s">
        <v>21</v>
      </c>
      <c r="G153" s="31" t="s">
        <v>22</v>
      </c>
      <c r="H153" s="31" t="s">
        <v>23</v>
      </c>
      <c r="I153" s="31" t="s">
        <v>24</v>
      </c>
      <c r="J153" s="31" t="s">
        <v>117</v>
      </c>
      <c r="K153" s="31" t="s">
        <v>512</v>
      </c>
      <c r="L153" s="31" t="s">
        <v>33</v>
      </c>
      <c r="M153" s="31" t="s">
        <v>28</v>
      </c>
      <c r="N153" s="31">
        <f>VLOOKUP(C153,[1]Count!$A$1:$B$375,2,FALSE)</f>
        <v>115</v>
      </c>
      <c r="O153" s="31" t="str">
        <f t="shared" si="4"/>
        <v xml:space="preserve">Bottom-Tights -High Waist </v>
      </c>
      <c r="P153" s="30">
        <v>11.99</v>
      </c>
      <c r="Q153" s="30">
        <f t="shared" si="5"/>
        <v>1378.8500000000001</v>
      </c>
      <c r="R153" s="34" t="s">
        <v>1238</v>
      </c>
      <c r="S153" s="4"/>
    </row>
    <row r="154" spans="1:19">
      <c r="A154" s="2" t="s">
        <v>508</v>
      </c>
      <c r="B154" s="2" t="s">
        <v>509</v>
      </c>
      <c r="C154" s="2" t="s">
        <v>513</v>
      </c>
      <c r="D154" s="14">
        <v>5055906532426</v>
      </c>
      <c r="E154" s="31" t="s">
        <v>514</v>
      </c>
      <c r="F154" s="31" t="s">
        <v>21</v>
      </c>
      <c r="G154" s="31" t="s">
        <v>22</v>
      </c>
      <c r="H154" s="31" t="s">
        <v>23</v>
      </c>
      <c r="I154" s="31" t="s">
        <v>24</v>
      </c>
      <c r="J154" s="31" t="s">
        <v>117</v>
      </c>
      <c r="K154" s="31" t="s">
        <v>512</v>
      </c>
      <c r="L154" s="31" t="s">
        <v>27</v>
      </c>
      <c r="M154" s="31" t="s">
        <v>28</v>
      </c>
      <c r="N154" s="31">
        <f>VLOOKUP(C154,[1]Count!$A$1:$B$375,2,FALSE)</f>
        <v>95</v>
      </c>
      <c r="O154" s="31" t="str">
        <f t="shared" si="4"/>
        <v xml:space="preserve">Bottom-Tights -High Waist </v>
      </c>
      <c r="P154" s="30">
        <v>11.99</v>
      </c>
      <c r="Q154" s="30">
        <f t="shared" si="5"/>
        <v>1139.05</v>
      </c>
      <c r="R154" s="34" t="s">
        <v>1239</v>
      </c>
      <c r="S154" s="4"/>
    </row>
    <row r="155" spans="1:19">
      <c r="A155" s="2" t="s">
        <v>508</v>
      </c>
      <c r="B155" s="2" t="s">
        <v>509</v>
      </c>
      <c r="C155" s="2" t="s">
        <v>515</v>
      </c>
      <c r="D155" s="14">
        <v>5055906532433</v>
      </c>
      <c r="E155" s="31" t="s">
        <v>516</v>
      </c>
      <c r="F155" s="31" t="s">
        <v>21</v>
      </c>
      <c r="G155" s="31" t="s">
        <v>22</v>
      </c>
      <c r="H155" s="31" t="s">
        <v>23</v>
      </c>
      <c r="I155" s="31" t="s">
        <v>24</v>
      </c>
      <c r="J155" s="31" t="s">
        <v>117</v>
      </c>
      <c r="K155" s="31" t="s">
        <v>512</v>
      </c>
      <c r="L155" s="31" t="s">
        <v>74</v>
      </c>
      <c r="M155" s="31" t="s">
        <v>28</v>
      </c>
      <c r="N155" s="31">
        <f>VLOOKUP(C155,[1]Count!$A$1:$B$375,2,FALSE)</f>
        <v>21</v>
      </c>
      <c r="O155" s="31" t="str">
        <f t="shared" si="4"/>
        <v xml:space="preserve">Bottom-Tights -High Waist </v>
      </c>
      <c r="P155" s="30">
        <v>11.99</v>
      </c>
      <c r="Q155" s="30">
        <f t="shared" si="5"/>
        <v>251.79</v>
      </c>
      <c r="R155" s="34" t="s">
        <v>1240</v>
      </c>
      <c r="S155" s="4"/>
    </row>
    <row r="156" spans="1:19">
      <c r="A156" s="2" t="s">
        <v>517</v>
      </c>
      <c r="B156" s="2" t="s">
        <v>509</v>
      </c>
      <c r="C156" s="2" t="s">
        <v>518</v>
      </c>
      <c r="D156" s="14">
        <v>5055906532464</v>
      </c>
      <c r="E156" s="31" t="s">
        <v>519</v>
      </c>
      <c r="F156" s="31" t="s">
        <v>21</v>
      </c>
      <c r="G156" s="31" t="s">
        <v>22</v>
      </c>
      <c r="H156" s="31" t="s">
        <v>23</v>
      </c>
      <c r="I156" s="31" t="s">
        <v>24</v>
      </c>
      <c r="J156" s="31" t="s">
        <v>117</v>
      </c>
      <c r="K156" s="31" t="s">
        <v>520</v>
      </c>
      <c r="L156" s="31" t="s">
        <v>33</v>
      </c>
      <c r="M156" s="31" t="s">
        <v>28</v>
      </c>
      <c r="N156" s="31">
        <f>VLOOKUP(C156,[1]Count!$A$1:$B$375,2,FALSE)</f>
        <v>11</v>
      </c>
      <c r="O156" s="31" t="str">
        <f t="shared" si="4"/>
        <v xml:space="preserve">Bottom-Tights -High Waist </v>
      </c>
      <c r="P156" s="30">
        <v>11.99</v>
      </c>
      <c r="Q156" s="30">
        <f t="shared" si="5"/>
        <v>131.89000000000001</v>
      </c>
      <c r="R156" s="34" t="s">
        <v>1241</v>
      </c>
      <c r="S156" s="4"/>
    </row>
    <row r="157" spans="1:19">
      <c r="A157" s="2" t="s">
        <v>517</v>
      </c>
      <c r="B157" s="2" t="s">
        <v>509</v>
      </c>
      <c r="C157" s="2" t="s">
        <v>521</v>
      </c>
      <c r="D157" s="14">
        <v>5055906532471</v>
      </c>
      <c r="E157" s="31" t="s">
        <v>522</v>
      </c>
      <c r="F157" s="31" t="s">
        <v>21</v>
      </c>
      <c r="G157" s="31" t="s">
        <v>22</v>
      </c>
      <c r="H157" s="31" t="s">
        <v>23</v>
      </c>
      <c r="I157" s="31" t="s">
        <v>24</v>
      </c>
      <c r="J157" s="31" t="s">
        <v>117</v>
      </c>
      <c r="K157" s="31" t="s">
        <v>520</v>
      </c>
      <c r="L157" s="31" t="s">
        <v>27</v>
      </c>
      <c r="M157" s="31" t="s">
        <v>28</v>
      </c>
      <c r="N157" s="31">
        <f>VLOOKUP(C157,[1]Count!$A$1:$B$375,2,FALSE)</f>
        <v>13</v>
      </c>
      <c r="O157" s="31" t="str">
        <f t="shared" si="4"/>
        <v xml:space="preserve">Bottom-Tights -High Waist </v>
      </c>
      <c r="P157" s="30">
        <v>11.99</v>
      </c>
      <c r="Q157" s="30">
        <f t="shared" si="5"/>
        <v>155.87</v>
      </c>
      <c r="R157" s="34" t="s">
        <v>1242</v>
      </c>
      <c r="S157" s="4"/>
    </row>
    <row r="158" spans="1:19">
      <c r="A158" s="2" t="s">
        <v>517</v>
      </c>
      <c r="B158" s="2" t="s">
        <v>509</v>
      </c>
      <c r="C158" s="2" t="s">
        <v>523</v>
      </c>
      <c r="D158" s="14">
        <v>5055906532488</v>
      </c>
      <c r="E158" s="31" t="s">
        <v>524</v>
      </c>
      <c r="F158" s="31" t="s">
        <v>21</v>
      </c>
      <c r="G158" s="31" t="s">
        <v>22</v>
      </c>
      <c r="H158" s="31" t="s">
        <v>23</v>
      </c>
      <c r="I158" s="31" t="s">
        <v>24</v>
      </c>
      <c r="J158" s="31" t="s">
        <v>117</v>
      </c>
      <c r="K158" s="31" t="s">
        <v>520</v>
      </c>
      <c r="L158" s="31" t="s">
        <v>74</v>
      </c>
      <c r="M158" s="31" t="s">
        <v>28</v>
      </c>
      <c r="N158" s="31">
        <f>VLOOKUP(C158,[1]Count!$A$1:$B$375,2,FALSE)</f>
        <v>35</v>
      </c>
      <c r="O158" s="31" t="str">
        <f t="shared" si="4"/>
        <v xml:space="preserve">Bottom-Tights -High Waist </v>
      </c>
      <c r="P158" s="30">
        <v>11.99</v>
      </c>
      <c r="Q158" s="30">
        <f t="shared" si="5"/>
        <v>419.65000000000003</v>
      </c>
      <c r="R158" s="34" t="s">
        <v>1243</v>
      </c>
      <c r="S158" s="4"/>
    </row>
    <row r="159" spans="1:19">
      <c r="A159" s="2" t="s">
        <v>525</v>
      </c>
      <c r="B159" s="2" t="s">
        <v>509</v>
      </c>
      <c r="C159" s="2" t="s">
        <v>526</v>
      </c>
      <c r="D159" s="14">
        <v>5055906532525</v>
      </c>
      <c r="E159" s="31" t="s">
        <v>527</v>
      </c>
      <c r="F159" s="31" t="s">
        <v>21</v>
      </c>
      <c r="G159" s="31" t="s">
        <v>22</v>
      </c>
      <c r="H159" s="31" t="s">
        <v>23</v>
      </c>
      <c r="I159" s="31" t="s">
        <v>24</v>
      </c>
      <c r="J159" s="31" t="s">
        <v>117</v>
      </c>
      <c r="K159" s="31" t="s">
        <v>528</v>
      </c>
      <c r="L159" s="31" t="s">
        <v>27</v>
      </c>
      <c r="M159" s="31" t="s">
        <v>28</v>
      </c>
      <c r="N159" s="31">
        <f>VLOOKUP(C159,[1]Count!$A$1:$B$375,2,FALSE)</f>
        <v>37</v>
      </c>
      <c r="O159" s="31" t="str">
        <f t="shared" si="4"/>
        <v xml:space="preserve">Bottom-Tights -High Waist </v>
      </c>
      <c r="P159" s="30">
        <v>11.99</v>
      </c>
      <c r="Q159" s="30">
        <f t="shared" si="5"/>
        <v>443.63</v>
      </c>
      <c r="R159" s="34" t="s">
        <v>1244</v>
      </c>
      <c r="S159" s="4"/>
    </row>
    <row r="160" spans="1:19">
      <c r="A160" s="2" t="s">
        <v>525</v>
      </c>
      <c r="B160" s="2" t="s">
        <v>509</v>
      </c>
      <c r="C160" s="2" t="s">
        <v>529</v>
      </c>
      <c r="D160" s="14">
        <v>5055906532532</v>
      </c>
      <c r="E160" s="31" t="s">
        <v>530</v>
      </c>
      <c r="F160" s="31" t="s">
        <v>21</v>
      </c>
      <c r="G160" s="31" t="s">
        <v>22</v>
      </c>
      <c r="H160" s="31" t="s">
        <v>23</v>
      </c>
      <c r="I160" s="31" t="s">
        <v>24</v>
      </c>
      <c r="J160" s="31" t="s">
        <v>117</v>
      </c>
      <c r="K160" s="31" t="s">
        <v>528</v>
      </c>
      <c r="L160" s="31" t="s">
        <v>74</v>
      </c>
      <c r="M160" s="31" t="s">
        <v>28</v>
      </c>
      <c r="N160" s="31">
        <f>VLOOKUP(C160,[1]Count!$A$1:$B$375,2,FALSE)</f>
        <v>20</v>
      </c>
      <c r="O160" s="31" t="str">
        <f t="shared" si="4"/>
        <v xml:space="preserve">Bottom-Tights -High Waist </v>
      </c>
      <c r="P160" s="30">
        <v>11.99</v>
      </c>
      <c r="Q160" s="30">
        <f t="shared" si="5"/>
        <v>239.8</v>
      </c>
      <c r="R160" s="34" t="s">
        <v>1245</v>
      </c>
      <c r="S160" s="4"/>
    </row>
    <row r="161" spans="1:19">
      <c r="A161" s="2" t="s">
        <v>525</v>
      </c>
      <c r="B161" s="2" t="s">
        <v>509</v>
      </c>
      <c r="C161" s="2" t="s">
        <v>531</v>
      </c>
      <c r="D161" s="14">
        <v>5055906532549</v>
      </c>
      <c r="E161" s="31" t="s">
        <v>532</v>
      </c>
      <c r="F161" s="31" t="s">
        <v>21</v>
      </c>
      <c r="G161" s="31" t="s">
        <v>22</v>
      </c>
      <c r="H161" s="31" t="s">
        <v>23</v>
      </c>
      <c r="I161" s="31" t="s">
        <v>24</v>
      </c>
      <c r="J161" s="31" t="s">
        <v>117</v>
      </c>
      <c r="K161" s="31" t="s">
        <v>528</v>
      </c>
      <c r="L161" s="31" t="s">
        <v>77</v>
      </c>
      <c r="M161" s="31" t="s">
        <v>28</v>
      </c>
      <c r="N161" s="31">
        <f>VLOOKUP(C161,[1]Count!$A$1:$B$375,2,FALSE)</f>
        <v>12</v>
      </c>
      <c r="O161" s="31" t="str">
        <f t="shared" si="4"/>
        <v xml:space="preserve">Bottom-Tights -High Waist </v>
      </c>
      <c r="P161" s="30">
        <v>11.99</v>
      </c>
      <c r="Q161" s="30">
        <f t="shared" si="5"/>
        <v>143.88</v>
      </c>
      <c r="R161" s="34" t="s">
        <v>1246</v>
      </c>
      <c r="S161" s="4"/>
    </row>
    <row r="162" spans="1:19">
      <c r="A162" s="2" t="s">
        <v>533</v>
      </c>
      <c r="B162" s="2" t="s">
        <v>534</v>
      </c>
      <c r="C162" s="2" t="s">
        <v>535</v>
      </c>
      <c r="D162" s="14">
        <v>5055906532617</v>
      </c>
      <c r="E162" s="31" t="s">
        <v>536</v>
      </c>
      <c r="F162" s="31" t="s">
        <v>113</v>
      </c>
      <c r="G162" s="31" t="s">
        <v>494</v>
      </c>
      <c r="H162" s="31" t="s">
        <v>495</v>
      </c>
      <c r="I162" s="31" t="s">
        <v>430</v>
      </c>
      <c r="J162" s="31" t="s">
        <v>117</v>
      </c>
      <c r="K162" s="31" t="s">
        <v>151</v>
      </c>
      <c r="L162" s="31" t="s">
        <v>33</v>
      </c>
      <c r="M162" s="31" t="s">
        <v>46</v>
      </c>
      <c r="N162" s="31">
        <f>VLOOKUP(C162,[1]Count!$A$1:$B$375,2,FALSE)</f>
        <v>22</v>
      </c>
      <c r="O162" s="31" t="str">
        <f t="shared" si="4"/>
        <v xml:space="preserve">Top-Short Sleeve  -Crew Neck </v>
      </c>
      <c r="P162" s="30">
        <v>11.99</v>
      </c>
      <c r="Q162" s="30">
        <f t="shared" si="5"/>
        <v>263.78000000000003</v>
      </c>
      <c r="R162" s="34" t="s">
        <v>1247</v>
      </c>
      <c r="S162" s="4"/>
    </row>
    <row r="163" spans="1:19">
      <c r="A163" s="2" t="s">
        <v>533</v>
      </c>
      <c r="B163" s="2" t="s">
        <v>534</v>
      </c>
      <c r="C163" s="2" t="s">
        <v>537</v>
      </c>
      <c r="D163" s="14">
        <v>5055906532624</v>
      </c>
      <c r="E163" s="31" t="s">
        <v>538</v>
      </c>
      <c r="F163" s="31" t="s">
        <v>113</v>
      </c>
      <c r="G163" s="31" t="s">
        <v>494</v>
      </c>
      <c r="H163" s="31" t="s">
        <v>495</v>
      </c>
      <c r="I163" s="31" t="s">
        <v>430</v>
      </c>
      <c r="J163" s="31" t="s">
        <v>117</v>
      </c>
      <c r="K163" s="31" t="s">
        <v>151</v>
      </c>
      <c r="L163" s="31" t="s">
        <v>27</v>
      </c>
      <c r="M163" s="31" t="s">
        <v>46</v>
      </c>
      <c r="N163" s="31">
        <f>VLOOKUP(C163,[1]Count!$A$1:$B$375,2,FALSE)</f>
        <v>109</v>
      </c>
      <c r="O163" s="31" t="str">
        <f t="shared" si="4"/>
        <v xml:space="preserve">Top-Short Sleeve  -Crew Neck </v>
      </c>
      <c r="P163" s="30">
        <v>11.99</v>
      </c>
      <c r="Q163" s="30">
        <f t="shared" si="5"/>
        <v>1306.9100000000001</v>
      </c>
      <c r="R163" s="34" t="s">
        <v>1248</v>
      </c>
      <c r="S163" s="4"/>
    </row>
    <row r="164" spans="1:19">
      <c r="A164" s="2" t="s">
        <v>539</v>
      </c>
      <c r="B164" s="2" t="s">
        <v>540</v>
      </c>
      <c r="C164" s="2" t="s">
        <v>541</v>
      </c>
      <c r="D164" s="14">
        <v>5055906532891</v>
      </c>
      <c r="E164" s="31" t="s">
        <v>542</v>
      </c>
      <c r="F164" s="31" t="s">
        <v>21</v>
      </c>
      <c r="G164" s="31" t="s">
        <v>44</v>
      </c>
      <c r="H164" s="31" t="s">
        <v>23</v>
      </c>
      <c r="I164" s="31" t="s">
        <v>24</v>
      </c>
      <c r="J164" s="31" t="s">
        <v>117</v>
      </c>
      <c r="K164" s="31" t="s">
        <v>26</v>
      </c>
      <c r="L164" s="31" t="s">
        <v>77</v>
      </c>
      <c r="M164" s="31" t="s">
        <v>46</v>
      </c>
      <c r="N164" s="31">
        <f>VLOOKUP(C164,[1]Count!$A$1:$B$375,2,FALSE)</f>
        <v>15</v>
      </c>
      <c r="O164" s="31" t="str">
        <f t="shared" si="4"/>
        <v xml:space="preserve">Bottom-Capri -High Waist </v>
      </c>
      <c r="P164" s="30">
        <v>9.25</v>
      </c>
      <c r="Q164" s="30">
        <f t="shared" si="5"/>
        <v>138.75</v>
      </c>
      <c r="R164" s="34" t="s">
        <v>1249</v>
      </c>
      <c r="S164" s="4"/>
    </row>
    <row r="165" spans="1:19">
      <c r="A165" s="2" t="s">
        <v>543</v>
      </c>
      <c r="B165" s="2" t="s">
        <v>509</v>
      </c>
      <c r="C165" s="2" t="s">
        <v>544</v>
      </c>
      <c r="D165" s="14">
        <v>5055906527965</v>
      </c>
      <c r="E165" s="31" t="s">
        <v>545</v>
      </c>
      <c r="F165" s="31" t="s">
        <v>21</v>
      </c>
      <c r="G165" s="31" t="s">
        <v>22</v>
      </c>
      <c r="H165" s="31" t="s">
        <v>23</v>
      </c>
      <c r="I165" s="31" t="s">
        <v>24</v>
      </c>
      <c r="J165" s="31" t="s">
        <v>117</v>
      </c>
      <c r="K165" s="31" t="s">
        <v>546</v>
      </c>
      <c r="L165" s="31" t="s">
        <v>33</v>
      </c>
      <c r="M165" s="31" t="s">
        <v>28</v>
      </c>
      <c r="N165" s="31">
        <f>VLOOKUP(C165,[1]Count!$A$1:$B$375,2,FALSE)</f>
        <v>28</v>
      </c>
      <c r="O165" s="31" t="str">
        <f t="shared" si="4"/>
        <v xml:space="preserve">Bottom-Tights -High Waist </v>
      </c>
      <c r="P165" s="30">
        <v>16.989999999999998</v>
      </c>
      <c r="Q165" s="30">
        <f t="shared" si="5"/>
        <v>475.71999999999997</v>
      </c>
      <c r="R165" s="34" t="s">
        <v>1250</v>
      </c>
      <c r="S165" s="4"/>
    </row>
    <row r="166" spans="1:19">
      <c r="A166" s="2" t="s">
        <v>543</v>
      </c>
      <c r="B166" s="2" t="s">
        <v>509</v>
      </c>
      <c r="C166" s="2" t="s">
        <v>547</v>
      </c>
      <c r="D166" s="14">
        <v>5055906527972</v>
      </c>
      <c r="E166" s="31" t="s">
        <v>548</v>
      </c>
      <c r="F166" s="31" t="s">
        <v>21</v>
      </c>
      <c r="G166" s="31" t="s">
        <v>22</v>
      </c>
      <c r="H166" s="31" t="s">
        <v>23</v>
      </c>
      <c r="I166" s="31" t="s">
        <v>24</v>
      </c>
      <c r="J166" s="31" t="s">
        <v>117</v>
      </c>
      <c r="K166" s="31" t="s">
        <v>546</v>
      </c>
      <c r="L166" s="31" t="s">
        <v>27</v>
      </c>
      <c r="M166" s="31" t="s">
        <v>28</v>
      </c>
      <c r="N166" s="31">
        <f>VLOOKUP(C166,[1]Count!$A$1:$B$375,2,FALSE)</f>
        <v>10</v>
      </c>
      <c r="O166" s="31" t="str">
        <f t="shared" si="4"/>
        <v xml:space="preserve">Bottom-Tights -High Waist </v>
      </c>
      <c r="P166" s="30">
        <v>16.989999999999998</v>
      </c>
      <c r="Q166" s="30">
        <f t="shared" si="5"/>
        <v>169.89999999999998</v>
      </c>
      <c r="R166" s="34" t="s">
        <v>1251</v>
      </c>
      <c r="S166" s="4"/>
    </row>
    <row r="167" spans="1:19">
      <c r="A167" s="2" t="s">
        <v>549</v>
      </c>
      <c r="B167" s="2" t="s">
        <v>550</v>
      </c>
      <c r="C167" s="2" t="s">
        <v>551</v>
      </c>
      <c r="D167" s="14">
        <v>5055906536868</v>
      </c>
      <c r="E167" s="31" t="s">
        <v>552</v>
      </c>
      <c r="F167" s="31" t="s">
        <v>113</v>
      </c>
      <c r="G167" s="31" t="s">
        <v>114</v>
      </c>
      <c r="H167" s="31" t="s">
        <v>495</v>
      </c>
      <c r="I167" s="31" t="s">
        <v>430</v>
      </c>
      <c r="J167" s="31" t="s">
        <v>117</v>
      </c>
      <c r="K167" s="31" t="s">
        <v>151</v>
      </c>
      <c r="L167" s="31" t="s">
        <v>33</v>
      </c>
      <c r="M167" s="31" t="s">
        <v>28</v>
      </c>
      <c r="N167" s="31">
        <f>VLOOKUP(C167,[1]Count!$A$1:$B$375,2,FALSE)</f>
        <v>49</v>
      </c>
      <c r="O167" s="31" t="str">
        <f t="shared" si="4"/>
        <v xml:space="preserve">Top-Long Sleeve -Crew Neck </v>
      </c>
      <c r="P167" s="30">
        <v>11.99</v>
      </c>
      <c r="Q167" s="30">
        <f t="shared" si="5"/>
        <v>587.51</v>
      </c>
      <c r="R167" s="34" t="s">
        <v>1252</v>
      </c>
      <c r="S167" s="4"/>
    </row>
    <row r="168" spans="1:19">
      <c r="A168" s="2" t="s">
        <v>549</v>
      </c>
      <c r="B168" s="2" t="s">
        <v>550</v>
      </c>
      <c r="C168" s="2" t="s">
        <v>553</v>
      </c>
      <c r="D168" s="14">
        <v>5055906536875</v>
      </c>
      <c r="E168" s="31" t="s">
        <v>554</v>
      </c>
      <c r="F168" s="31" t="s">
        <v>113</v>
      </c>
      <c r="G168" s="31" t="s">
        <v>114</v>
      </c>
      <c r="H168" s="31" t="s">
        <v>495</v>
      </c>
      <c r="I168" s="31" t="s">
        <v>430</v>
      </c>
      <c r="J168" s="31" t="s">
        <v>117</v>
      </c>
      <c r="K168" s="31" t="s">
        <v>151</v>
      </c>
      <c r="L168" s="31" t="s">
        <v>27</v>
      </c>
      <c r="M168" s="31" t="s">
        <v>28</v>
      </c>
      <c r="N168" s="31">
        <f>VLOOKUP(C168,[1]Count!$A$1:$B$375,2,FALSE)</f>
        <v>58</v>
      </c>
      <c r="O168" s="31" t="str">
        <f t="shared" si="4"/>
        <v xml:space="preserve">Top-Long Sleeve -Crew Neck </v>
      </c>
      <c r="P168" s="30">
        <v>11.99</v>
      </c>
      <c r="Q168" s="30">
        <f t="shared" si="5"/>
        <v>695.42</v>
      </c>
      <c r="R168" s="34" t="s">
        <v>1253</v>
      </c>
      <c r="S168" s="4"/>
    </row>
    <row r="169" spans="1:19">
      <c r="A169" s="2" t="s">
        <v>549</v>
      </c>
      <c r="B169" s="2" t="s">
        <v>550</v>
      </c>
      <c r="C169" s="2" t="s">
        <v>555</v>
      </c>
      <c r="D169" s="14">
        <v>5055906536899</v>
      </c>
      <c r="E169" s="31" t="s">
        <v>556</v>
      </c>
      <c r="F169" s="31" t="s">
        <v>113</v>
      </c>
      <c r="G169" s="31" t="s">
        <v>114</v>
      </c>
      <c r="H169" s="31" t="s">
        <v>495</v>
      </c>
      <c r="I169" s="31" t="s">
        <v>430</v>
      </c>
      <c r="J169" s="31" t="s">
        <v>117</v>
      </c>
      <c r="K169" s="31" t="s">
        <v>151</v>
      </c>
      <c r="L169" s="31" t="s">
        <v>77</v>
      </c>
      <c r="M169" s="31" t="s">
        <v>28</v>
      </c>
      <c r="N169" s="31">
        <f>VLOOKUP(C169,[1]Count!$A$1:$B$375,2,FALSE)</f>
        <v>79</v>
      </c>
      <c r="O169" s="31" t="str">
        <f t="shared" si="4"/>
        <v xml:space="preserve">Top-Long Sleeve -Crew Neck </v>
      </c>
      <c r="P169" s="30">
        <v>11.99</v>
      </c>
      <c r="Q169" s="30">
        <f t="shared" si="5"/>
        <v>947.21</v>
      </c>
      <c r="R169" s="34" t="s">
        <v>1254</v>
      </c>
      <c r="S169" s="4"/>
    </row>
    <row r="170" spans="1:19">
      <c r="A170" s="2" t="s">
        <v>557</v>
      </c>
      <c r="B170" s="2" t="s">
        <v>550</v>
      </c>
      <c r="C170" s="2" t="s">
        <v>558</v>
      </c>
      <c r="D170" s="14">
        <v>5055906537049</v>
      </c>
      <c r="E170" s="31" t="s">
        <v>559</v>
      </c>
      <c r="F170" s="31" t="s">
        <v>113</v>
      </c>
      <c r="G170" s="31" t="s">
        <v>114</v>
      </c>
      <c r="H170" s="31" t="s">
        <v>495</v>
      </c>
      <c r="I170" s="31" t="s">
        <v>430</v>
      </c>
      <c r="J170" s="31" t="s">
        <v>117</v>
      </c>
      <c r="K170" s="31" t="s">
        <v>560</v>
      </c>
      <c r="L170" s="31" t="s">
        <v>77</v>
      </c>
      <c r="M170" s="31" t="s">
        <v>28</v>
      </c>
      <c r="N170" s="31">
        <f>VLOOKUP(C170,[1]Count!$A$1:$B$375,2,FALSE)</f>
        <v>26</v>
      </c>
      <c r="O170" s="31" t="str">
        <f t="shared" si="4"/>
        <v xml:space="preserve">Top-Long Sleeve -Crew Neck </v>
      </c>
      <c r="P170" s="30">
        <v>11.99</v>
      </c>
      <c r="Q170" s="30">
        <f t="shared" si="5"/>
        <v>311.74</v>
      </c>
      <c r="R170" s="34" t="s">
        <v>1255</v>
      </c>
      <c r="S170" s="4"/>
    </row>
    <row r="171" spans="1:19">
      <c r="A171" s="2" t="s">
        <v>561</v>
      </c>
      <c r="B171" s="2" t="s">
        <v>562</v>
      </c>
      <c r="C171" s="2" t="s">
        <v>563</v>
      </c>
      <c r="D171" s="14">
        <v>5055906537209</v>
      </c>
      <c r="E171" s="31" t="s">
        <v>564</v>
      </c>
      <c r="F171" s="31" t="s">
        <v>21</v>
      </c>
      <c r="G171" s="31" t="s">
        <v>424</v>
      </c>
      <c r="H171" s="31" t="s">
        <v>23</v>
      </c>
      <c r="I171" s="31" t="s">
        <v>565</v>
      </c>
      <c r="J171" s="31" t="s">
        <v>117</v>
      </c>
      <c r="K171" s="31" t="s">
        <v>566</v>
      </c>
      <c r="L171" s="31" t="s">
        <v>425</v>
      </c>
      <c r="M171" s="31" t="s">
        <v>28</v>
      </c>
      <c r="N171" s="31">
        <f>VLOOKUP(C171,[1]Count!$A$1:$B$375,2,FALSE)</f>
        <v>58</v>
      </c>
      <c r="O171" s="31" t="str">
        <f t="shared" si="4"/>
        <v xml:space="preserve">Bottom-Trackpant -High Waist </v>
      </c>
      <c r="P171" s="30">
        <v>19.989999999999998</v>
      </c>
      <c r="Q171" s="30">
        <f t="shared" si="5"/>
        <v>1159.4199999999998</v>
      </c>
      <c r="R171" s="34" t="s">
        <v>1256</v>
      </c>
      <c r="S171" s="4"/>
    </row>
    <row r="172" spans="1:19">
      <c r="A172" s="2" t="s">
        <v>567</v>
      </c>
      <c r="B172" s="2" t="s">
        <v>568</v>
      </c>
      <c r="C172" s="2" t="s">
        <v>569</v>
      </c>
      <c r="D172" s="14">
        <v>5055906538305</v>
      </c>
      <c r="E172" s="31" t="s">
        <v>570</v>
      </c>
      <c r="F172" s="31" t="s">
        <v>21</v>
      </c>
      <c r="G172" s="31" t="s">
        <v>571</v>
      </c>
      <c r="H172" s="31" t="s">
        <v>23</v>
      </c>
      <c r="I172" s="31" t="s">
        <v>24</v>
      </c>
      <c r="J172" s="31" t="s">
        <v>25</v>
      </c>
      <c r="K172" s="31" t="s">
        <v>151</v>
      </c>
      <c r="L172" s="31" t="s">
        <v>69</v>
      </c>
      <c r="M172" s="31" t="s">
        <v>28</v>
      </c>
      <c r="N172" s="31">
        <f>VLOOKUP(C172,[1]Count!$A$1:$B$375,2,FALSE)</f>
        <v>14</v>
      </c>
      <c r="O172" s="31" t="str">
        <f t="shared" si="4"/>
        <v xml:space="preserve">Bottom-Tights-High Waist </v>
      </c>
      <c r="P172" s="30">
        <v>11.99</v>
      </c>
      <c r="Q172" s="30">
        <f t="shared" si="5"/>
        <v>167.86</v>
      </c>
      <c r="R172" s="34" t="s">
        <v>1257</v>
      </c>
      <c r="S172" s="4"/>
    </row>
    <row r="173" spans="1:19">
      <c r="A173" s="2" t="s">
        <v>567</v>
      </c>
      <c r="B173" s="2" t="s">
        <v>568</v>
      </c>
      <c r="C173" s="2" t="s">
        <v>572</v>
      </c>
      <c r="D173" s="14">
        <v>5055906538312</v>
      </c>
      <c r="E173" s="31" t="s">
        <v>573</v>
      </c>
      <c r="F173" s="31" t="s">
        <v>21</v>
      </c>
      <c r="G173" s="31" t="s">
        <v>571</v>
      </c>
      <c r="H173" s="31" t="s">
        <v>23</v>
      </c>
      <c r="I173" s="31" t="s">
        <v>24</v>
      </c>
      <c r="J173" s="31" t="s">
        <v>25</v>
      </c>
      <c r="K173" s="31" t="s">
        <v>151</v>
      </c>
      <c r="L173" s="31" t="s">
        <v>33</v>
      </c>
      <c r="M173" s="31" t="s">
        <v>28</v>
      </c>
      <c r="N173" s="31">
        <f>VLOOKUP(C173,[1]Count!$A$1:$B$375,2,FALSE)</f>
        <v>2</v>
      </c>
      <c r="O173" s="31" t="str">
        <f t="shared" si="4"/>
        <v xml:space="preserve">Bottom-Tights-High Waist </v>
      </c>
      <c r="P173" s="30">
        <v>11.99</v>
      </c>
      <c r="Q173" s="30">
        <f t="shared" si="5"/>
        <v>23.98</v>
      </c>
      <c r="R173" s="34" t="s">
        <v>1258</v>
      </c>
      <c r="S173" s="4"/>
    </row>
    <row r="174" spans="1:19">
      <c r="A174" s="2" t="s">
        <v>567</v>
      </c>
      <c r="B174" s="2" t="s">
        <v>568</v>
      </c>
      <c r="C174" s="2" t="s">
        <v>574</v>
      </c>
      <c r="D174" s="14">
        <v>5055906538329</v>
      </c>
      <c r="E174" s="31" t="s">
        <v>575</v>
      </c>
      <c r="F174" s="31" t="s">
        <v>21</v>
      </c>
      <c r="G174" s="31" t="s">
        <v>571</v>
      </c>
      <c r="H174" s="31" t="s">
        <v>23</v>
      </c>
      <c r="I174" s="31" t="s">
        <v>24</v>
      </c>
      <c r="J174" s="31" t="s">
        <v>25</v>
      </c>
      <c r="K174" s="31" t="s">
        <v>151</v>
      </c>
      <c r="L174" s="31" t="s">
        <v>27</v>
      </c>
      <c r="M174" s="31" t="s">
        <v>28</v>
      </c>
      <c r="N174" s="31">
        <f>VLOOKUP(C174,[1]Count!$A$1:$B$375,2,FALSE)</f>
        <v>65</v>
      </c>
      <c r="O174" s="31" t="str">
        <f t="shared" si="4"/>
        <v xml:space="preserve">Bottom-Tights-High Waist </v>
      </c>
      <c r="P174" s="30">
        <v>11.99</v>
      </c>
      <c r="Q174" s="30">
        <f t="shared" si="5"/>
        <v>779.35</v>
      </c>
      <c r="R174" s="34" t="s">
        <v>1259</v>
      </c>
      <c r="S174" s="4"/>
    </row>
    <row r="175" spans="1:19">
      <c r="A175" s="2" t="s">
        <v>567</v>
      </c>
      <c r="B175" s="2" t="s">
        <v>568</v>
      </c>
      <c r="C175" s="2" t="s">
        <v>576</v>
      </c>
      <c r="D175" s="14">
        <v>5055906538336</v>
      </c>
      <c r="E175" s="31" t="s">
        <v>577</v>
      </c>
      <c r="F175" s="31" t="s">
        <v>21</v>
      </c>
      <c r="G175" s="31" t="s">
        <v>571</v>
      </c>
      <c r="H175" s="31" t="s">
        <v>23</v>
      </c>
      <c r="I175" s="31" t="s">
        <v>24</v>
      </c>
      <c r="J175" s="31" t="s">
        <v>25</v>
      </c>
      <c r="K175" s="31" t="s">
        <v>151</v>
      </c>
      <c r="L175" s="31" t="s">
        <v>74</v>
      </c>
      <c r="M175" s="31" t="s">
        <v>28</v>
      </c>
      <c r="N175" s="31">
        <f>VLOOKUP(C175,[1]Count!$A$1:$B$375,2,FALSE)</f>
        <v>84</v>
      </c>
      <c r="O175" s="31" t="str">
        <f t="shared" si="4"/>
        <v xml:space="preserve">Bottom-Tights-High Waist </v>
      </c>
      <c r="P175" s="30">
        <v>11.99</v>
      </c>
      <c r="Q175" s="30">
        <f t="shared" si="5"/>
        <v>1007.16</v>
      </c>
      <c r="R175" s="34" t="s">
        <v>1260</v>
      </c>
      <c r="S175" s="4"/>
    </row>
    <row r="176" spans="1:19">
      <c r="A176" s="2" t="s">
        <v>578</v>
      </c>
      <c r="B176" s="2" t="s">
        <v>568</v>
      </c>
      <c r="C176" s="2" t="s">
        <v>579</v>
      </c>
      <c r="D176" s="14">
        <v>5055906538367</v>
      </c>
      <c r="E176" s="31" t="s">
        <v>580</v>
      </c>
      <c r="F176" s="31" t="s">
        <v>21</v>
      </c>
      <c r="G176" s="31" t="s">
        <v>571</v>
      </c>
      <c r="H176" s="31" t="s">
        <v>23</v>
      </c>
      <c r="I176" s="31" t="s">
        <v>24</v>
      </c>
      <c r="J176" s="31" t="s">
        <v>25</v>
      </c>
      <c r="K176" s="31" t="s">
        <v>581</v>
      </c>
      <c r="L176" s="31" t="s">
        <v>33</v>
      </c>
      <c r="M176" s="31" t="s">
        <v>28</v>
      </c>
      <c r="N176" s="31">
        <f>VLOOKUP(C176,[1]Count!$A$1:$B$375,2,FALSE)</f>
        <v>9</v>
      </c>
      <c r="O176" s="31" t="str">
        <f t="shared" si="4"/>
        <v xml:space="preserve">Bottom-Tights-High Waist </v>
      </c>
      <c r="P176" s="30">
        <v>11.99</v>
      </c>
      <c r="Q176" s="30">
        <f t="shared" si="5"/>
        <v>107.91</v>
      </c>
      <c r="R176" s="34" t="s">
        <v>1261</v>
      </c>
      <c r="S176" s="4"/>
    </row>
    <row r="177" spans="1:19">
      <c r="A177" s="2" t="s">
        <v>582</v>
      </c>
      <c r="B177" s="2" t="s">
        <v>568</v>
      </c>
      <c r="C177" s="2" t="s">
        <v>583</v>
      </c>
      <c r="D177" s="14">
        <v>5055906538404</v>
      </c>
      <c r="E177" s="31" t="s">
        <v>584</v>
      </c>
      <c r="F177" s="31" t="s">
        <v>21</v>
      </c>
      <c r="G177" s="31" t="s">
        <v>571</v>
      </c>
      <c r="H177" s="31" t="s">
        <v>23</v>
      </c>
      <c r="I177" s="31" t="s">
        <v>24</v>
      </c>
      <c r="J177" s="31" t="s">
        <v>25</v>
      </c>
      <c r="K177" s="31" t="s">
        <v>585</v>
      </c>
      <c r="L177" s="31" t="s">
        <v>69</v>
      </c>
      <c r="M177" s="31" t="s">
        <v>28</v>
      </c>
      <c r="N177" s="31">
        <f>VLOOKUP(C177,[1]Count!$A$1:$B$375,2,FALSE)</f>
        <v>27</v>
      </c>
      <c r="O177" s="31" t="str">
        <f t="shared" si="4"/>
        <v xml:space="preserve">Bottom-Tights-High Waist </v>
      </c>
      <c r="P177" s="30">
        <v>11.99</v>
      </c>
      <c r="Q177" s="30">
        <f t="shared" si="5"/>
        <v>323.73</v>
      </c>
      <c r="R177" s="34" t="s">
        <v>1262</v>
      </c>
      <c r="S177" s="4"/>
    </row>
    <row r="178" spans="1:19">
      <c r="A178" s="2" t="s">
        <v>582</v>
      </c>
      <c r="B178" s="2" t="s">
        <v>568</v>
      </c>
      <c r="C178" s="2" t="s">
        <v>586</v>
      </c>
      <c r="D178" s="14">
        <v>5055906538442</v>
      </c>
      <c r="E178" s="31" t="s">
        <v>587</v>
      </c>
      <c r="F178" s="31" t="s">
        <v>21</v>
      </c>
      <c r="G178" s="31" t="s">
        <v>571</v>
      </c>
      <c r="H178" s="31" t="s">
        <v>23</v>
      </c>
      <c r="I178" s="31" t="s">
        <v>24</v>
      </c>
      <c r="J178" s="31" t="s">
        <v>25</v>
      </c>
      <c r="K178" s="31" t="s">
        <v>585</v>
      </c>
      <c r="L178" s="31" t="s">
        <v>77</v>
      </c>
      <c r="M178" s="31" t="s">
        <v>28</v>
      </c>
      <c r="N178" s="31">
        <f>VLOOKUP(C178,[1]Count!$A$1:$B$375,2,FALSE)</f>
        <v>19</v>
      </c>
      <c r="O178" s="31" t="str">
        <f t="shared" si="4"/>
        <v xml:space="preserve">Bottom-Tights-High Waist </v>
      </c>
      <c r="P178" s="30">
        <v>11.99</v>
      </c>
      <c r="Q178" s="30">
        <f t="shared" si="5"/>
        <v>227.81</v>
      </c>
      <c r="R178" s="34" t="s">
        <v>1263</v>
      </c>
      <c r="S178" s="4"/>
    </row>
    <row r="179" spans="1:19">
      <c r="A179" s="2" t="s">
        <v>588</v>
      </c>
      <c r="B179" s="2" t="s">
        <v>589</v>
      </c>
      <c r="C179" s="2" t="s">
        <v>590</v>
      </c>
      <c r="D179" s="14">
        <v>5055906539364</v>
      </c>
      <c r="E179" s="31" t="s">
        <v>591</v>
      </c>
      <c r="F179" s="31" t="s">
        <v>21</v>
      </c>
      <c r="G179" s="31" t="s">
        <v>293</v>
      </c>
      <c r="H179" s="31" t="s">
        <v>23</v>
      </c>
      <c r="I179" s="31" t="s">
        <v>116</v>
      </c>
      <c r="J179" s="31" t="s">
        <v>117</v>
      </c>
      <c r="K179" s="31" t="s">
        <v>151</v>
      </c>
      <c r="L179" s="31" t="s">
        <v>27</v>
      </c>
      <c r="M179" s="31" t="s">
        <v>46</v>
      </c>
      <c r="N179" s="31">
        <f>VLOOKUP(C179,[1]Count!$A$1:$B$375,2,FALSE)</f>
        <v>47</v>
      </c>
      <c r="O179" s="31" t="str">
        <f t="shared" si="4"/>
        <v xml:space="preserve">Bottom-Shorts -High Waist </v>
      </c>
      <c r="P179" s="30">
        <v>11.99</v>
      </c>
      <c r="Q179" s="30">
        <f t="shared" si="5"/>
        <v>563.53</v>
      </c>
      <c r="R179" s="34" t="s">
        <v>1264</v>
      </c>
      <c r="S179" s="4"/>
    </row>
    <row r="180" spans="1:19">
      <c r="A180" s="2" t="s">
        <v>588</v>
      </c>
      <c r="B180" s="2" t="s">
        <v>589</v>
      </c>
      <c r="C180" s="2" t="s">
        <v>592</v>
      </c>
      <c r="D180" s="14">
        <v>5055906539371</v>
      </c>
      <c r="E180" s="31" t="s">
        <v>593</v>
      </c>
      <c r="F180" s="31" t="s">
        <v>21</v>
      </c>
      <c r="G180" s="31" t="s">
        <v>293</v>
      </c>
      <c r="H180" s="31" t="s">
        <v>23</v>
      </c>
      <c r="I180" s="31" t="s">
        <v>116</v>
      </c>
      <c r="J180" s="31" t="s">
        <v>117</v>
      </c>
      <c r="K180" s="31" t="s">
        <v>151</v>
      </c>
      <c r="L180" s="31" t="s">
        <v>74</v>
      </c>
      <c r="M180" s="31" t="s">
        <v>46</v>
      </c>
      <c r="N180" s="31">
        <f>VLOOKUP(C180,[1]Count!$A$1:$B$375,2,FALSE)</f>
        <v>44</v>
      </c>
      <c r="O180" s="31" t="str">
        <f t="shared" si="4"/>
        <v xml:space="preserve">Bottom-Shorts -High Waist </v>
      </c>
      <c r="P180" s="30">
        <v>11.99</v>
      </c>
      <c r="Q180" s="30">
        <f t="shared" si="5"/>
        <v>527.56000000000006</v>
      </c>
      <c r="R180" s="34" t="s">
        <v>1265</v>
      </c>
      <c r="S180" s="4"/>
    </row>
    <row r="181" spans="1:19">
      <c r="A181" s="2" t="s">
        <v>588</v>
      </c>
      <c r="B181" s="2" t="s">
        <v>589</v>
      </c>
      <c r="C181" s="2" t="s">
        <v>594</v>
      </c>
      <c r="D181" s="14">
        <v>5055906539388</v>
      </c>
      <c r="E181" s="31" t="s">
        <v>595</v>
      </c>
      <c r="F181" s="31" t="s">
        <v>21</v>
      </c>
      <c r="G181" s="31" t="s">
        <v>293</v>
      </c>
      <c r="H181" s="31" t="s">
        <v>23</v>
      </c>
      <c r="I181" s="31" t="s">
        <v>116</v>
      </c>
      <c r="J181" s="31" t="s">
        <v>117</v>
      </c>
      <c r="K181" s="31" t="s">
        <v>151</v>
      </c>
      <c r="L181" s="31" t="s">
        <v>77</v>
      </c>
      <c r="M181" s="31" t="s">
        <v>46</v>
      </c>
      <c r="N181" s="31">
        <f>VLOOKUP(C181,[1]Count!$A$1:$B$375,2,FALSE)</f>
        <v>15</v>
      </c>
      <c r="O181" s="31" t="str">
        <f t="shared" si="4"/>
        <v xml:space="preserve">Bottom-Shorts -High Waist </v>
      </c>
      <c r="P181" s="30">
        <v>11.99</v>
      </c>
      <c r="Q181" s="30">
        <f t="shared" si="5"/>
        <v>179.85</v>
      </c>
      <c r="R181" s="34" t="s">
        <v>1266</v>
      </c>
      <c r="S181" s="4"/>
    </row>
    <row r="182" spans="1:19">
      <c r="A182" s="2" t="s">
        <v>588</v>
      </c>
      <c r="B182" s="2" t="s">
        <v>589</v>
      </c>
      <c r="C182" s="2" t="s">
        <v>596</v>
      </c>
      <c r="D182" s="14">
        <v>5055906539395</v>
      </c>
      <c r="E182" s="31" t="s">
        <v>597</v>
      </c>
      <c r="F182" s="31" t="s">
        <v>21</v>
      </c>
      <c r="G182" s="31" t="s">
        <v>293</v>
      </c>
      <c r="H182" s="31" t="s">
        <v>23</v>
      </c>
      <c r="I182" s="31" t="s">
        <v>116</v>
      </c>
      <c r="J182" s="31" t="s">
        <v>117</v>
      </c>
      <c r="K182" s="31" t="s">
        <v>151</v>
      </c>
      <c r="L182" s="31" t="s">
        <v>425</v>
      </c>
      <c r="M182" s="31" t="s">
        <v>46</v>
      </c>
      <c r="N182" s="31">
        <f>VLOOKUP(C182,[1]Count!$A$1:$B$375,2,FALSE)</f>
        <v>5</v>
      </c>
      <c r="O182" s="31" t="str">
        <f t="shared" si="4"/>
        <v xml:space="preserve">Bottom-Shorts -High Waist </v>
      </c>
      <c r="P182" s="30">
        <v>11.99</v>
      </c>
      <c r="Q182" s="30">
        <f t="shared" si="5"/>
        <v>59.95</v>
      </c>
      <c r="R182" s="34" t="s">
        <v>1267</v>
      </c>
      <c r="S182" s="4"/>
    </row>
    <row r="183" spans="1:19">
      <c r="A183" s="2" t="s">
        <v>598</v>
      </c>
      <c r="B183" s="2" t="s">
        <v>589</v>
      </c>
      <c r="C183" s="2" t="s">
        <v>599</v>
      </c>
      <c r="D183" s="14">
        <v>5055906539418</v>
      </c>
      <c r="E183" s="31" t="s">
        <v>600</v>
      </c>
      <c r="F183" s="31" t="s">
        <v>21</v>
      </c>
      <c r="G183" s="31" t="s">
        <v>293</v>
      </c>
      <c r="H183" s="31" t="s">
        <v>23</v>
      </c>
      <c r="I183" s="31" t="s">
        <v>116</v>
      </c>
      <c r="J183" s="31" t="s">
        <v>117</v>
      </c>
      <c r="K183" s="31" t="s">
        <v>505</v>
      </c>
      <c r="L183" s="31" t="s">
        <v>27</v>
      </c>
      <c r="M183" s="31" t="s">
        <v>46</v>
      </c>
      <c r="N183" s="31">
        <f>VLOOKUP(C183,[1]Count!$A$1:$B$375,2,FALSE)</f>
        <v>35</v>
      </c>
      <c r="O183" s="31" t="str">
        <f t="shared" si="4"/>
        <v xml:space="preserve">Bottom-Shorts -High Waist </v>
      </c>
      <c r="P183" s="30">
        <v>11.99</v>
      </c>
      <c r="Q183" s="30">
        <f t="shared" si="5"/>
        <v>419.65000000000003</v>
      </c>
      <c r="R183" s="34" t="s">
        <v>1268</v>
      </c>
      <c r="S183" s="4"/>
    </row>
    <row r="184" spans="1:19">
      <c r="A184" s="2" t="s">
        <v>598</v>
      </c>
      <c r="B184" s="2" t="s">
        <v>589</v>
      </c>
      <c r="C184" s="2" t="s">
        <v>601</v>
      </c>
      <c r="D184" s="14">
        <v>5055906539425</v>
      </c>
      <c r="E184" s="31" t="s">
        <v>602</v>
      </c>
      <c r="F184" s="31" t="s">
        <v>21</v>
      </c>
      <c r="G184" s="31" t="s">
        <v>293</v>
      </c>
      <c r="H184" s="31" t="s">
        <v>23</v>
      </c>
      <c r="I184" s="31" t="s">
        <v>116</v>
      </c>
      <c r="J184" s="31" t="s">
        <v>117</v>
      </c>
      <c r="K184" s="31" t="s">
        <v>505</v>
      </c>
      <c r="L184" s="31" t="s">
        <v>74</v>
      </c>
      <c r="M184" s="31" t="s">
        <v>46</v>
      </c>
      <c r="N184" s="31">
        <f>VLOOKUP(C184,[1]Count!$A$1:$B$375,2,FALSE)</f>
        <v>2</v>
      </c>
      <c r="O184" s="31" t="str">
        <f t="shared" si="4"/>
        <v xml:space="preserve">Bottom-Shorts -High Waist </v>
      </c>
      <c r="P184" s="30">
        <v>11.99</v>
      </c>
      <c r="Q184" s="30">
        <f t="shared" si="5"/>
        <v>23.98</v>
      </c>
      <c r="R184" s="34" t="s">
        <v>1269</v>
      </c>
      <c r="S184" s="4"/>
    </row>
    <row r="185" spans="1:19">
      <c r="A185" s="2" t="s">
        <v>598</v>
      </c>
      <c r="B185" s="2" t="s">
        <v>589</v>
      </c>
      <c r="C185" s="2" t="s">
        <v>603</v>
      </c>
      <c r="D185" s="14">
        <v>5055906539432</v>
      </c>
      <c r="E185" s="31" t="s">
        <v>604</v>
      </c>
      <c r="F185" s="31" t="s">
        <v>21</v>
      </c>
      <c r="G185" s="31" t="s">
        <v>293</v>
      </c>
      <c r="H185" s="31" t="s">
        <v>23</v>
      </c>
      <c r="I185" s="31" t="s">
        <v>116</v>
      </c>
      <c r="J185" s="31" t="s">
        <v>117</v>
      </c>
      <c r="K185" s="31" t="s">
        <v>505</v>
      </c>
      <c r="L185" s="31" t="s">
        <v>77</v>
      </c>
      <c r="M185" s="31" t="s">
        <v>46</v>
      </c>
      <c r="N185" s="31">
        <f>VLOOKUP(C185,[1]Count!$A$1:$B$375,2,FALSE)</f>
        <v>8</v>
      </c>
      <c r="O185" s="31" t="str">
        <f t="shared" si="4"/>
        <v xml:space="preserve">Bottom-Shorts -High Waist </v>
      </c>
      <c r="P185" s="30">
        <v>11.99</v>
      </c>
      <c r="Q185" s="30">
        <f t="shared" si="5"/>
        <v>95.92</v>
      </c>
      <c r="R185" s="34" t="s">
        <v>1270</v>
      </c>
      <c r="S185" s="4"/>
    </row>
    <row r="186" spans="1:19">
      <c r="A186" s="2" t="s">
        <v>598</v>
      </c>
      <c r="B186" s="2" t="s">
        <v>589</v>
      </c>
      <c r="C186" s="2" t="s">
        <v>605</v>
      </c>
      <c r="D186" s="14">
        <v>5055906539449</v>
      </c>
      <c r="E186" s="31" t="s">
        <v>606</v>
      </c>
      <c r="F186" s="31" t="s">
        <v>21</v>
      </c>
      <c r="G186" s="31" t="s">
        <v>293</v>
      </c>
      <c r="H186" s="31" t="s">
        <v>23</v>
      </c>
      <c r="I186" s="31" t="s">
        <v>116</v>
      </c>
      <c r="J186" s="31" t="s">
        <v>117</v>
      </c>
      <c r="K186" s="31" t="s">
        <v>505</v>
      </c>
      <c r="L186" s="31" t="s">
        <v>425</v>
      </c>
      <c r="M186" s="31" t="s">
        <v>46</v>
      </c>
      <c r="N186" s="31">
        <f>VLOOKUP(C186,[1]Count!$A$1:$B$375,2,FALSE)</f>
        <v>28</v>
      </c>
      <c r="O186" s="31" t="str">
        <f t="shared" si="4"/>
        <v xml:space="preserve">Bottom-Shorts -High Waist </v>
      </c>
      <c r="P186" s="30">
        <v>11.99</v>
      </c>
      <c r="Q186" s="30">
        <f t="shared" si="5"/>
        <v>335.72</v>
      </c>
      <c r="R186" s="34" t="s">
        <v>1271</v>
      </c>
      <c r="S186" s="4"/>
    </row>
    <row r="187" spans="1:19">
      <c r="A187" s="2" t="s">
        <v>607</v>
      </c>
      <c r="B187" s="2" t="s">
        <v>589</v>
      </c>
      <c r="C187" s="2" t="s">
        <v>608</v>
      </c>
      <c r="D187" s="14">
        <v>5055906539456</v>
      </c>
      <c r="E187" s="31" t="s">
        <v>609</v>
      </c>
      <c r="F187" s="31" t="s">
        <v>21</v>
      </c>
      <c r="G187" s="31" t="s">
        <v>293</v>
      </c>
      <c r="H187" s="31" t="s">
        <v>23</v>
      </c>
      <c r="I187" s="31" t="s">
        <v>116</v>
      </c>
      <c r="J187" s="31" t="s">
        <v>117</v>
      </c>
      <c r="K187" s="31" t="s">
        <v>581</v>
      </c>
      <c r="L187" s="31" t="s">
        <v>33</v>
      </c>
      <c r="M187" s="31" t="s">
        <v>46</v>
      </c>
      <c r="N187" s="31">
        <f>VLOOKUP(C187,[1]Count!$A$1:$B$375,2,FALSE)</f>
        <v>13</v>
      </c>
      <c r="O187" s="31" t="str">
        <f t="shared" si="4"/>
        <v xml:space="preserve">Bottom-Shorts -High Waist </v>
      </c>
      <c r="P187" s="30">
        <v>11.99</v>
      </c>
      <c r="Q187" s="30">
        <f t="shared" si="5"/>
        <v>155.87</v>
      </c>
      <c r="R187" s="34" t="s">
        <v>1272</v>
      </c>
      <c r="S187" s="4"/>
    </row>
    <row r="188" spans="1:19">
      <c r="A188" s="2" t="s">
        <v>607</v>
      </c>
      <c r="B188" s="2" t="s">
        <v>589</v>
      </c>
      <c r="C188" s="2" t="s">
        <v>610</v>
      </c>
      <c r="D188" s="14">
        <v>5055906539463</v>
      </c>
      <c r="E188" s="31" t="s">
        <v>611</v>
      </c>
      <c r="F188" s="31" t="s">
        <v>21</v>
      </c>
      <c r="G188" s="31" t="s">
        <v>293</v>
      </c>
      <c r="H188" s="31" t="s">
        <v>23</v>
      </c>
      <c r="I188" s="31" t="s">
        <v>116</v>
      </c>
      <c r="J188" s="31" t="s">
        <v>117</v>
      </c>
      <c r="K188" s="31" t="s">
        <v>581</v>
      </c>
      <c r="L188" s="31" t="s">
        <v>27</v>
      </c>
      <c r="M188" s="31" t="s">
        <v>46</v>
      </c>
      <c r="N188" s="31">
        <f>VLOOKUP(C188,[1]Count!$A$1:$B$375,2,FALSE)</f>
        <v>75</v>
      </c>
      <c r="O188" s="31" t="str">
        <f t="shared" si="4"/>
        <v xml:space="preserve">Bottom-Shorts -High Waist </v>
      </c>
      <c r="P188" s="30">
        <v>11.99</v>
      </c>
      <c r="Q188" s="30">
        <f t="shared" si="5"/>
        <v>899.25</v>
      </c>
      <c r="R188" s="34" t="s">
        <v>1273</v>
      </c>
      <c r="S188" s="4"/>
    </row>
    <row r="189" spans="1:19">
      <c r="A189" s="2" t="s">
        <v>607</v>
      </c>
      <c r="B189" s="2" t="s">
        <v>589</v>
      </c>
      <c r="C189" s="2" t="s">
        <v>612</v>
      </c>
      <c r="D189" s="14">
        <v>5055906539470</v>
      </c>
      <c r="E189" s="31" t="s">
        <v>613</v>
      </c>
      <c r="F189" s="31" t="s">
        <v>21</v>
      </c>
      <c r="G189" s="31" t="s">
        <v>293</v>
      </c>
      <c r="H189" s="31" t="s">
        <v>23</v>
      </c>
      <c r="I189" s="31" t="s">
        <v>116</v>
      </c>
      <c r="J189" s="31" t="s">
        <v>117</v>
      </c>
      <c r="K189" s="31" t="s">
        <v>581</v>
      </c>
      <c r="L189" s="31" t="s">
        <v>74</v>
      </c>
      <c r="M189" s="31" t="s">
        <v>46</v>
      </c>
      <c r="N189" s="31">
        <f>VLOOKUP(C189,[1]Count!$A$1:$B$375,2,FALSE)</f>
        <v>39</v>
      </c>
      <c r="O189" s="31" t="str">
        <f t="shared" si="4"/>
        <v xml:space="preserve">Bottom-Shorts -High Waist </v>
      </c>
      <c r="P189" s="30">
        <v>11.99</v>
      </c>
      <c r="Q189" s="30">
        <f t="shared" si="5"/>
        <v>467.61</v>
      </c>
      <c r="R189" s="34" t="s">
        <v>1274</v>
      </c>
      <c r="S189" s="4"/>
    </row>
    <row r="190" spans="1:19">
      <c r="A190" s="2" t="s">
        <v>607</v>
      </c>
      <c r="B190" s="2" t="s">
        <v>589</v>
      </c>
      <c r="C190" s="2" t="s">
        <v>614</v>
      </c>
      <c r="D190" s="14">
        <v>5055906539487</v>
      </c>
      <c r="E190" s="31" t="s">
        <v>615</v>
      </c>
      <c r="F190" s="31" t="s">
        <v>21</v>
      </c>
      <c r="G190" s="31" t="s">
        <v>293</v>
      </c>
      <c r="H190" s="31" t="s">
        <v>23</v>
      </c>
      <c r="I190" s="31" t="s">
        <v>116</v>
      </c>
      <c r="J190" s="31" t="s">
        <v>117</v>
      </c>
      <c r="K190" s="31" t="s">
        <v>581</v>
      </c>
      <c r="L190" s="31" t="s">
        <v>77</v>
      </c>
      <c r="M190" s="31" t="s">
        <v>46</v>
      </c>
      <c r="N190" s="31">
        <f>VLOOKUP(C190,[1]Count!$A$1:$B$375,2,FALSE)</f>
        <v>15</v>
      </c>
      <c r="O190" s="31" t="str">
        <f t="shared" si="4"/>
        <v xml:space="preserve">Bottom-Shorts -High Waist </v>
      </c>
      <c r="P190" s="30">
        <v>11.99</v>
      </c>
      <c r="Q190" s="30">
        <f t="shared" si="5"/>
        <v>179.85</v>
      </c>
      <c r="R190" s="34" t="s">
        <v>1275</v>
      </c>
      <c r="S190" s="4"/>
    </row>
    <row r="191" spans="1:19">
      <c r="A191" s="2" t="s">
        <v>607</v>
      </c>
      <c r="B191" s="2" t="s">
        <v>589</v>
      </c>
      <c r="C191" s="2" t="s">
        <v>616</v>
      </c>
      <c r="D191" s="14">
        <v>5055906539494</v>
      </c>
      <c r="E191" s="31" t="s">
        <v>617</v>
      </c>
      <c r="F191" s="31" t="s">
        <v>21</v>
      </c>
      <c r="G191" s="31" t="s">
        <v>293</v>
      </c>
      <c r="H191" s="31" t="s">
        <v>23</v>
      </c>
      <c r="I191" s="31" t="s">
        <v>116</v>
      </c>
      <c r="J191" s="31" t="s">
        <v>117</v>
      </c>
      <c r="K191" s="31" t="s">
        <v>581</v>
      </c>
      <c r="L191" s="31" t="s">
        <v>425</v>
      </c>
      <c r="M191" s="31" t="s">
        <v>46</v>
      </c>
      <c r="N191" s="31">
        <f>VLOOKUP(C191,[1]Count!$A$1:$B$375,2,FALSE)</f>
        <v>28</v>
      </c>
      <c r="O191" s="31" t="str">
        <f t="shared" si="4"/>
        <v xml:space="preserve">Bottom-Shorts -High Waist </v>
      </c>
      <c r="P191" s="30">
        <v>11.99</v>
      </c>
      <c r="Q191" s="30">
        <f t="shared" si="5"/>
        <v>335.72</v>
      </c>
      <c r="R191" s="34" t="s">
        <v>1276</v>
      </c>
      <c r="S191" s="4"/>
    </row>
    <row r="192" spans="1:19">
      <c r="A192" s="2" t="s">
        <v>618</v>
      </c>
      <c r="B192" s="2" t="s">
        <v>619</v>
      </c>
      <c r="C192" s="2" t="s">
        <v>620</v>
      </c>
      <c r="D192" s="14">
        <v>5055906539500</v>
      </c>
      <c r="E192" s="31" t="s">
        <v>621</v>
      </c>
      <c r="F192" s="31" t="s">
        <v>21</v>
      </c>
      <c r="G192" s="31" t="s">
        <v>293</v>
      </c>
      <c r="H192" s="31" t="s">
        <v>23</v>
      </c>
      <c r="I192" s="31" t="s">
        <v>116</v>
      </c>
      <c r="J192" s="31" t="s">
        <v>25</v>
      </c>
      <c r="K192" s="31" t="s">
        <v>151</v>
      </c>
      <c r="L192" s="31" t="s">
        <v>69</v>
      </c>
      <c r="M192" s="31" t="s">
        <v>46</v>
      </c>
      <c r="N192" s="31">
        <f>VLOOKUP(C192,[1]Count!$A$1:$B$375,2,FALSE)</f>
        <v>4</v>
      </c>
      <c r="O192" s="31" t="str">
        <f t="shared" si="4"/>
        <v xml:space="preserve">Bottom-Shorts -High Waist </v>
      </c>
      <c r="P192" s="30">
        <v>11.99</v>
      </c>
      <c r="Q192" s="30">
        <f t="shared" si="5"/>
        <v>47.96</v>
      </c>
      <c r="R192" s="34" t="s">
        <v>1277</v>
      </c>
      <c r="S192" s="4"/>
    </row>
    <row r="193" spans="1:19">
      <c r="A193" s="2" t="s">
        <v>618</v>
      </c>
      <c r="B193" s="2" t="s">
        <v>619</v>
      </c>
      <c r="C193" s="2" t="s">
        <v>622</v>
      </c>
      <c r="D193" s="14">
        <v>5055906539517</v>
      </c>
      <c r="E193" s="31" t="s">
        <v>623</v>
      </c>
      <c r="F193" s="31" t="s">
        <v>21</v>
      </c>
      <c r="G193" s="31" t="s">
        <v>293</v>
      </c>
      <c r="H193" s="31" t="s">
        <v>23</v>
      </c>
      <c r="I193" s="31" t="s">
        <v>116</v>
      </c>
      <c r="J193" s="31" t="s">
        <v>25</v>
      </c>
      <c r="K193" s="31" t="s">
        <v>151</v>
      </c>
      <c r="L193" s="31" t="s">
        <v>33</v>
      </c>
      <c r="M193" s="31" t="s">
        <v>46</v>
      </c>
      <c r="N193" s="31">
        <f>VLOOKUP(C193,[1]Count!$A$1:$B$375,2,FALSE)</f>
        <v>33</v>
      </c>
      <c r="O193" s="31" t="str">
        <f t="shared" si="4"/>
        <v xml:space="preserve">Bottom-Shorts -High Waist </v>
      </c>
      <c r="P193" s="30">
        <v>11.99</v>
      </c>
      <c r="Q193" s="30">
        <f t="shared" si="5"/>
        <v>395.67</v>
      </c>
      <c r="R193" s="34" t="s">
        <v>1278</v>
      </c>
      <c r="S193" s="4"/>
    </row>
    <row r="194" spans="1:19">
      <c r="A194" s="2" t="s">
        <v>618</v>
      </c>
      <c r="B194" s="2" t="s">
        <v>619</v>
      </c>
      <c r="C194" s="2" t="s">
        <v>624</v>
      </c>
      <c r="D194" s="14">
        <v>5055906539524</v>
      </c>
      <c r="E194" s="31" t="s">
        <v>625</v>
      </c>
      <c r="F194" s="31" t="s">
        <v>21</v>
      </c>
      <c r="G194" s="31" t="s">
        <v>293</v>
      </c>
      <c r="H194" s="31" t="s">
        <v>23</v>
      </c>
      <c r="I194" s="31" t="s">
        <v>116</v>
      </c>
      <c r="J194" s="31" t="s">
        <v>25</v>
      </c>
      <c r="K194" s="31" t="s">
        <v>151</v>
      </c>
      <c r="L194" s="31" t="s">
        <v>27</v>
      </c>
      <c r="M194" s="31" t="s">
        <v>46</v>
      </c>
      <c r="N194" s="31">
        <f>VLOOKUP(C194,[1]Count!$A$1:$B$375,2,FALSE)</f>
        <v>113</v>
      </c>
      <c r="O194" s="31" t="str">
        <f t="shared" si="4"/>
        <v xml:space="preserve">Bottom-Shorts -High Waist </v>
      </c>
      <c r="P194" s="30">
        <v>11.99</v>
      </c>
      <c r="Q194" s="30">
        <f t="shared" si="5"/>
        <v>1354.8700000000001</v>
      </c>
      <c r="R194" s="34" t="s">
        <v>1279</v>
      </c>
      <c r="S194" s="4"/>
    </row>
    <row r="195" spans="1:19">
      <c r="A195" s="2" t="s">
        <v>618</v>
      </c>
      <c r="B195" s="2" t="s">
        <v>619</v>
      </c>
      <c r="C195" s="2" t="s">
        <v>626</v>
      </c>
      <c r="D195" s="14">
        <v>5055906539531</v>
      </c>
      <c r="E195" s="31" t="s">
        <v>627</v>
      </c>
      <c r="F195" s="31" t="s">
        <v>21</v>
      </c>
      <c r="G195" s="31" t="s">
        <v>293</v>
      </c>
      <c r="H195" s="31" t="s">
        <v>23</v>
      </c>
      <c r="I195" s="31" t="s">
        <v>116</v>
      </c>
      <c r="J195" s="31" t="s">
        <v>25</v>
      </c>
      <c r="K195" s="31" t="s">
        <v>151</v>
      </c>
      <c r="L195" s="31" t="s">
        <v>74</v>
      </c>
      <c r="M195" s="31" t="s">
        <v>46</v>
      </c>
      <c r="N195" s="31">
        <f>VLOOKUP(C195,[1]Count!$A$1:$B$375,2,FALSE)</f>
        <v>70</v>
      </c>
      <c r="O195" s="31" t="str">
        <f t="shared" ref="O195:O258" si="6">CONCATENATE(F195,"-",G195,"-",H195)</f>
        <v xml:space="preserve">Bottom-Shorts -High Waist </v>
      </c>
      <c r="P195" s="30">
        <v>11.99</v>
      </c>
      <c r="Q195" s="30">
        <f t="shared" ref="Q195:Q258" si="7">N195*P195</f>
        <v>839.30000000000007</v>
      </c>
      <c r="R195" s="34" t="s">
        <v>1280</v>
      </c>
      <c r="S195" s="4"/>
    </row>
    <row r="196" spans="1:19">
      <c r="A196" s="2" t="s">
        <v>618</v>
      </c>
      <c r="B196" s="2" t="s">
        <v>619</v>
      </c>
      <c r="C196" s="2" t="s">
        <v>628</v>
      </c>
      <c r="D196" s="14">
        <v>5055906539548</v>
      </c>
      <c r="E196" s="31" t="s">
        <v>629</v>
      </c>
      <c r="F196" s="31" t="s">
        <v>21</v>
      </c>
      <c r="G196" s="31" t="s">
        <v>293</v>
      </c>
      <c r="H196" s="31" t="s">
        <v>23</v>
      </c>
      <c r="I196" s="31" t="s">
        <v>116</v>
      </c>
      <c r="J196" s="31" t="s">
        <v>25</v>
      </c>
      <c r="K196" s="31" t="s">
        <v>151</v>
      </c>
      <c r="L196" s="31" t="s">
        <v>77</v>
      </c>
      <c r="M196" s="31" t="s">
        <v>46</v>
      </c>
      <c r="N196" s="31">
        <f>VLOOKUP(C196,[1]Count!$A$1:$B$375,2,FALSE)</f>
        <v>21</v>
      </c>
      <c r="O196" s="31" t="str">
        <f t="shared" si="6"/>
        <v xml:space="preserve">Bottom-Shorts -High Waist </v>
      </c>
      <c r="P196" s="30">
        <v>11.99</v>
      </c>
      <c r="Q196" s="30">
        <f t="shared" si="7"/>
        <v>251.79</v>
      </c>
      <c r="R196" s="34" t="s">
        <v>1281</v>
      </c>
      <c r="S196" s="4"/>
    </row>
    <row r="197" spans="1:19">
      <c r="A197" s="2" t="s">
        <v>630</v>
      </c>
      <c r="B197" s="2" t="s">
        <v>619</v>
      </c>
      <c r="C197" s="2" t="s">
        <v>631</v>
      </c>
      <c r="D197" s="14">
        <v>5055906539555</v>
      </c>
      <c r="E197" s="31" t="s">
        <v>632</v>
      </c>
      <c r="F197" s="31" t="s">
        <v>21</v>
      </c>
      <c r="G197" s="31" t="s">
        <v>293</v>
      </c>
      <c r="H197" s="31" t="s">
        <v>23</v>
      </c>
      <c r="I197" s="31" t="s">
        <v>116</v>
      </c>
      <c r="J197" s="31" t="s">
        <v>25</v>
      </c>
      <c r="K197" s="31" t="s">
        <v>581</v>
      </c>
      <c r="L197" s="31" t="s">
        <v>69</v>
      </c>
      <c r="M197" s="31" t="s">
        <v>46</v>
      </c>
      <c r="N197" s="31">
        <f>VLOOKUP(C197,[1]Count!$A$1:$B$375,2,FALSE)</f>
        <v>23</v>
      </c>
      <c r="O197" s="31" t="str">
        <f t="shared" si="6"/>
        <v xml:space="preserve">Bottom-Shorts -High Waist </v>
      </c>
      <c r="P197" s="30">
        <v>11.99</v>
      </c>
      <c r="Q197" s="30">
        <f t="shared" si="7"/>
        <v>275.77</v>
      </c>
      <c r="R197" s="34" t="s">
        <v>1282</v>
      </c>
      <c r="S197" s="4"/>
    </row>
    <row r="198" spans="1:19">
      <c r="A198" s="2" t="s">
        <v>630</v>
      </c>
      <c r="B198" s="2" t="s">
        <v>619</v>
      </c>
      <c r="C198" s="2" t="s">
        <v>633</v>
      </c>
      <c r="D198" s="14">
        <v>5055906539562</v>
      </c>
      <c r="E198" s="31" t="s">
        <v>634</v>
      </c>
      <c r="F198" s="31" t="s">
        <v>21</v>
      </c>
      <c r="G198" s="31" t="s">
        <v>293</v>
      </c>
      <c r="H198" s="31" t="s">
        <v>23</v>
      </c>
      <c r="I198" s="31" t="s">
        <v>116</v>
      </c>
      <c r="J198" s="31" t="s">
        <v>25</v>
      </c>
      <c r="K198" s="31" t="s">
        <v>581</v>
      </c>
      <c r="L198" s="31" t="s">
        <v>33</v>
      </c>
      <c r="M198" s="31" t="s">
        <v>46</v>
      </c>
      <c r="N198" s="31">
        <f>VLOOKUP(C198,[1]Count!$A$1:$B$375,2,FALSE)</f>
        <v>15</v>
      </c>
      <c r="O198" s="31" t="str">
        <f t="shared" si="6"/>
        <v xml:space="preserve">Bottom-Shorts -High Waist </v>
      </c>
      <c r="P198" s="30">
        <v>11.99</v>
      </c>
      <c r="Q198" s="30">
        <f t="shared" si="7"/>
        <v>179.85</v>
      </c>
      <c r="R198" s="34" t="s">
        <v>1283</v>
      </c>
      <c r="S198" s="4"/>
    </row>
    <row r="199" spans="1:19">
      <c r="A199" s="2" t="s">
        <v>630</v>
      </c>
      <c r="B199" s="2" t="s">
        <v>619</v>
      </c>
      <c r="C199" s="2" t="s">
        <v>635</v>
      </c>
      <c r="D199" s="14">
        <v>5055906539579</v>
      </c>
      <c r="E199" s="31" t="s">
        <v>636</v>
      </c>
      <c r="F199" s="31" t="s">
        <v>21</v>
      </c>
      <c r="G199" s="31" t="s">
        <v>293</v>
      </c>
      <c r="H199" s="31" t="s">
        <v>23</v>
      </c>
      <c r="I199" s="31" t="s">
        <v>116</v>
      </c>
      <c r="J199" s="31" t="s">
        <v>25</v>
      </c>
      <c r="K199" s="31" t="s">
        <v>581</v>
      </c>
      <c r="L199" s="31" t="s">
        <v>27</v>
      </c>
      <c r="M199" s="31" t="s">
        <v>46</v>
      </c>
      <c r="N199" s="31">
        <f>VLOOKUP(C199,[1]Count!$A$1:$B$375,2,FALSE)</f>
        <v>79</v>
      </c>
      <c r="O199" s="31" t="str">
        <f t="shared" si="6"/>
        <v xml:space="preserve">Bottom-Shorts -High Waist </v>
      </c>
      <c r="P199" s="30">
        <v>11.99</v>
      </c>
      <c r="Q199" s="30">
        <f t="shared" si="7"/>
        <v>947.21</v>
      </c>
      <c r="R199" s="34" t="s">
        <v>1284</v>
      </c>
      <c r="S199" s="4"/>
    </row>
    <row r="200" spans="1:19">
      <c r="A200" s="2" t="s">
        <v>630</v>
      </c>
      <c r="B200" s="2" t="s">
        <v>619</v>
      </c>
      <c r="C200" s="2" t="s">
        <v>637</v>
      </c>
      <c r="D200" s="14">
        <v>5055906539586</v>
      </c>
      <c r="E200" s="31" t="s">
        <v>638</v>
      </c>
      <c r="F200" s="31" t="s">
        <v>21</v>
      </c>
      <c r="G200" s="31" t="s">
        <v>293</v>
      </c>
      <c r="H200" s="31" t="s">
        <v>23</v>
      </c>
      <c r="I200" s="31" t="s">
        <v>116</v>
      </c>
      <c r="J200" s="31" t="s">
        <v>25</v>
      </c>
      <c r="K200" s="31" t="s">
        <v>581</v>
      </c>
      <c r="L200" s="31" t="s">
        <v>74</v>
      </c>
      <c r="M200" s="31" t="s">
        <v>46</v>
      </c>
      <c r="N200" s="31">
        <f>VLOOKUP(C200,[1]Count!$A$1:$B$375,2,FALSE)</f>
        <v>8</v>
      </c>
      <c r="O200" s="31" t="str">
        <f t="shared" si="6"/>
        <v xml:space="preserve">Bottom-Shorts -High Waist </v>
      </c>
      <c r="P200" s="30">
        <v>11.99</v>
      </c>
      <c r="Q200" s="30">
        <f t="shared" si="7"/>
        <v>95.92</v>
      </c>
      <c r="R200" s="34" t="s">
        <v>1285</v>
      </c>
      <c r="S200" s="4"/>
    </row>
    <row r="201" spans="1:19">
      <c r="A201" s="2" t="s">
        <v>630</v>
      </c>
      <c r="B201" s="2" t="s">
        <v>619</v>
      </c>
      <c r="C201" s="2" t="s">
        <v>639</v>
      </c>
      <c r="D201" s="14">
        <v>5055906539593</v>
      </c>
      <c r="E201" s="31" t="s">
        <v>640</v>
      </c>
      <c r="F201" s="31" t="s">
        <v>21</v>
      </c>
      <c r="G201" s="31" t="s">
        <v>293</v>
      </c>
      <c r="H201" s="31" t="s">
        <v>23</v>
      </c>
      <c r="I201" s="31" t="s">
        <v>116</v>
      </c>
      <c r="J201" s="31" t="s">
        <v>25</v>
      </c>
      <c r="K201" s="31" t="s">
        <v>581</v>
      </c>
      <c r="L201" s="31" t="s">
        <v>77</v>
      </c>
      <c r="M201" s="31" t="s">
        <v>46</v>
      </c>
      <c r="N201" s="31">
        <f>VLOOKUP(C201,[1]Count!$A$1:$B$375,2,FALSE)</f>
        <v>36</v>
      </c>
      <c r="O201" s="31" t="str">
        <f t="shared" si="6"/>
        <v xml:space="preserve">Bottom-Shorts -High Waist </v>
      </c>
      <c r="P201" s="30">
        <v>11.99</v>
      </c>
      <c r="Q201" s="30">
        <f t="shared" si="7"/>
        <v>431.64</v>
      </c>
      <c r="R201" s="34" t="s">
        <v>1286</v>
      </c>
      <c r="S201" s="4"/>
    </row>
    <row r="202" spans="1:19">
      <c r="A202" s="2" t="s">
        <v>641</v>
      </c>
      <c r="B202" s="2" t="s">
        <v>619</v>
      </c>
      <c r="C202" s="2" t="s">
        <v>642</v>
      </c>
      <c r="D202" s="14">
        <v>5055906539609</v>
      </c>
      <c r="E202" s="31" t="s">
        <v>643</v>
      </c>
      <c r="F202" s="31" t="s">
        <v>21</v>
      </c>
      <c r="G202" s="31" t="s">
        <v>293</v>
      </c>
      <c r="H202" s="31" t="s">
        <v>23</v>
      </c>
      <c r="I202" s="31" t="s">
        <v>116</v>
      </c>
      <c r="J202" s="31" t="s">
        <v>25</v>
      </c>
      <c r="K202" s="31" t="s">
        <v>644</v>
      </c>
      <c r="L202" s="31" t="s">
        <v>69</v>
      </c>
      <c r="M202" s="31" t="s">
        <v>46</v>
      </c>
      <c r="N202" s="31">
        <f>VLOOKUP(C202,[1]Count!$A$1:$B$375,2,FALSE)</f>
        <v>30</v>
      </c>
      <c r="O202" s="31" t="str">
        <f t="shared" si="6"/>
        <v xml:space="preserve">Bottom-Shorts -High Waist </v>
      </c>
      <c r="P202" s="30">
        <v>11.99</v>
      </c>
      <c r="Q202" s="30">
        <f t="shared" si="7"/>
        <v>359.7</v>
      </c>
      <c r="R202" s="34" t="s">
        <v>1287</v>
      </c>
      <c r="S202" s="4"/>
    </row>
    <row r="203" spans="1:19">
      <c r="A203" s="2" t="s">
        <v>641</v>
      </c>
      <c r="B203" s="2" t="s">
        <v>619</v>
      </c>
      <c r="C203" s="2" t="s">
        <v>645</v>
      </c>
      <c r="D203" s="14">
        <v>5055906539616</v>
      </c>
      <c r="E203" s="31" t="s">
        <v>646</v>
      </c>
      <c r="F203" s="31" t="s">
        <v>21</v>
      </c>
      <c r="G203" s="31" t="s">
        <v>293</v>
      </c>
      <c r="H203" s="31" t="s">
        <v>23</v>
      </c>
      <c r="I203" s="31" t="s">
        <v>116</v>
      </c>
      <c r="J203" s="31" t="s">
        <v>25</v>
      </c>
      <c r="K203" s="31" t="s">
        <v>644</v>
      </c>
      <c r="L203" s="31" t="s">
        <v>33</v>
      </c>
      <c r="M203" s="31" t="s">
        <v>46</v>
      </c>
      <c r="N203" s="31">
        <f>VLOOKUP(C203,[1]Count!$A$1:$B$375,2,FALSE)</f>
        <v>27</v>
      </c>
      <c r="O203" s="31" t="str">
        <f t="shared" si="6"/>
        <v xml:space="preserve">Bottom-Shorts -High Waist </v>
      </c>
      <c r="P203" s="30">
        <v>11.99</v>
      </c>
      <c r="Q203" s="30">
        <f t="shared" si="7"/>
        <v>323.73</v>
      </c>
      <c r="R203" s="34" t="s">
        <v>1288</v>
      </c>
      <c r="S203" s="4"/>
    </row>
    <row r="204" spans="1:19">
      <c r="A204" s="2" t="s">
        <v>641</v>
      </c>
      <c r="B204" s="2" t="s">
        <v>619</v>
      </c>
      <c r="C204" s="2" t="s">
        <v>647</v>
      </c>
      <c r="D204" s="14">
        <v>5055906539623</v>
      </c>
      <c r="E204" s="31" t="s">
        <v>648</v>
      </c>
      <c r="F204" s="31" t="s">
        <v>21</v>
      </c>
      <c r="G204" s="31" t="s">
        <v>293</v>
      </c>
      <c r="H204" s="31" t="s">
        <v>23</v>
      </c>
      <c r="I204" s="31" t="s">
        <v>116</v>
      </c>
      <c r="J204" s="31" t="s">
        <v>25</v>
      </c>
      <c r="K204" s="31" t="s">
        <v>644</v>
      </c>
      <c r="L204" s="31" t="s">
        <v>27</v>
      </c>
      <c r="M204" s="31" t="s">
        <v>46</v>
      </c>
      <c r="N204" s="31">
        <f>VLOOKUP(C204,[1]Count!$A$1:$B$375,2,FALSE)</f>
        <v>42</v>
      </c>
      <c r="O204" s="31" t="str">
        <f t="shared" si="6"/>
        <v xml:space="preserve">Bottom-Shorts -High Waist </v>
      </c>
      <c r="P204" s="30">
        <v>11.99</v>
      </c>
      <c r="Q204" s="30">
        <f t="shared" si="7"/>
        <v>503.58</v>
      </c>
      <c r="R204" s="34" t="s">
        <v>1289</v>
      </c>
      <c r="S204" s="4"/>
    </row>
    <row r="205" spans="1:19">
      <c r="A205" s="2" t="s">
        <v>641</v>
      </c>
      <c r="B205" s="2" t="s">
        <v>619</v>
      </c>
      <c r="C205" s="2" t="s">
        <v>649</v>
      </c>
      <c r="D205" s="14">
        <v>5055906539630</v>
      </c>
      <c r="E205" s="31" t="s">
        <v>650</v>
      </c>
      <c r="F205" s="31" t="s">
        <v>21</v>
      </c>
      <c r="G205" s="31" t="s">
        <v>293</v>
      </c>
      <c r="H205" s="31" t="s">
        <v>23</v>
      </c>
      <c r="I205" s="31" t="s">
        <v>116</v>
      </c>
      <c r="J205" s="31" t="s">
        <v>25</v>
      </c>
      <c r="K205" s="31" t="s">
        <v>644</v>
      </c>
      <c r="L205" s="31" t="s">
        <v>74</v>
      </c>
      <c r="M205" s="31" t="s">
        <v>46</v>
      </c>
      <c r="N205" s="31">
        <f>VLOOKUP(C205,[1]Count!$A$1:$B$375,2,FALSE)</f>
        <v>19</v>
      </c>
      <c r="O205" s="31" t="str">
        <f t="shared" si="6"/>
        <v xml:space="preserve">Bottom-Shorts -High Waist </v>
      </c>
      <c r="P205" s="30">
        <v>11.99</v>
      </c>
      <c r="Q205" s="30">
        <f t="shared" si="7"/>
        <v>227.81</v>
      </c>
      <c r="R205" s="34" t="s">
        <v>1290</v>
      </c>
      <c r="S205" s="4"/>
    </row>
    <row r="206" spans="1:19">
      <c r="A206" s="2" t="s">
        <v>641</v>
      </c>
      <c r="B206" s="2" t="s">
        <v>619</v>
      </c>
      <c r="C206" s="2" t="s">
        <v>651</v>
      </c>
      <c r="D206" s="14">
        <v>5055906539647</v>
      </c>
      <c r="E206" s="31" t="s">
        <v>652</v>
      </c>
      <c r="F206" s="31" t="s">
        <v>21</v>
      </c>
      <c r="G206" s="31" t="s">
        <v>293</v>
      </c>
      <c r="H206" s="31" t="s">
        <v>23</v>
      </c>
      <c r="I206" s="31" t="s">
        <v>116</v>
      </c>
      <c r="J206" s="31" t="s">
        <v>25</v>
      </c>
      <c r="K206" s="31" t="s">
        <v>644</v>
      </c>
      <c r="L206" s="31" t="s">
        <v>77</v>
      </c>
      <c r="M206" s="31" t="s">
        <v>46</v>
      </c>
      <c r="N206" s="31">
        <f>VLOOKUP(C206,[1]Count!$A$1:$B$375,2,FALSE)</f>
        <v>42</v>
      </c>
      <c r="O206" s="31" t="str">
        <f t="shared" si="6"/>
        <v xml:space="preserve">Bottom-Shorts -High Waist </v>
      </c>
      <c r="P206" s="30">
        <v>11.99</v>
      </c>
      <c r="Q206" s="30">
        <f t="shared" si="7"/>
        <v>503.58</v>
      </c>
      <c r="R206" s="34" t="s">
        <v>1291</v>
      </c>
      <c r="S206" s="4"/>
    </row>
    <row r="207" spans="1:19">
      <c r="A207" s="2" t="s">
        <v>653</v>
      </c>
      <c r="B207" s="2" t="s">
        <v>654</v>
      </c>
      <c r="C207" s="2" t="s">
        <v>655</v>
      </c>
      <c r="D207" s="14">
        <v>5055906539661</v>
      </c>
      <c r="E207" s="31" t="s">
        <v>656</v>
      </c>
      <c r="F207" s="31" t="s">
        <v>21</v>
      </c>
      <c r="G207" s="31" t="s">
        <v>293</v>
      </c>
      <c r="H207" s="31" t="s">
        <v>23</v>
      </c>
      <c r="I207" s="31" t="s">
        <v>116</v>
      </c>
      <c r="J207" s="31" t="s">
        <v>117</v>
      </c>
      <c r="K207" s="31" t="s">
        <v>151</v>
      </c>
      <c r="L207" s="31" t="s">
        <v>27</v>
      </c>
      <c r="M207" s="31" t="s">
        <v>46</v>
      </c>
      <c r="N207" s="31">
        <f>VLOOKUP(C207,[1]Count!$A$1:$B$375,2,FALSE)</f>
        <v>12</v>
      </c>
      <c r="O207" s="31" t="str">
        <f t="shared" si="6"/>
        <v xml:space="preserve">Bottom-Shorts -High Waist </v>
      </c>
      <c r="P207" s="30">
        <v>11.99</v>
      </c>
      <c r="Q207" s="30">
        <f t="shared" si="7"/>
        <v>143.88</v>
      </c>
      <c r="R207" s="34" t="s">
        <v>1292</v>
      </c>
      <c r="S207" s="4"/>
    </row>
    <row r="208" spans="1:19">
      <c r="A208" s="2" t="s">
        <v>657</v>
      </c>
      <c r="B208" s="2" t="s">
        <v>654</v>
      </c>
      <c r="C208" s="2" t="s">
        <v>658</v>
      </c>
      <c r="D208" s="14">
        <v>5055906539753</v>
      </c>
      <c r="E208" s="31" t="s">
        <v>659</v>
      </c>
      <c r="F208" s="31" t="s">
        <v>21</v>
      </c>
      <c r="G208" s="31" t="s">
        <v>293</v>
      </c>
      <c r="H208" s="31" t="s">
        <v>23</v>
      </c>
      <c r="I208" s="31" t="s">
        <v>116</v>
      </c>
      <c r="J208" s="31" t="s">
        <v>117</v>
      </c>
      <c r="K208" s="31" t="s">
        <v>581</v>
      </c>
      <c r="L208" s="31" t="s">
        <v>33</v>
      </c>
      <c r="M208" s="31" t="s">
        <v>46</v>
      </c>
      <c r="N208" s="31">
        <f>VLOOKUP(C208,[1]Count!$A$1:$B$375,2,FALSE)</f>
        <v>16</v>
      </c>
      <c r="O208" s="31" t="str">
        <f t="shared" si="6"/>
        <v xml:space="preserve">Bottom-Shorts -High Waist </v>
      </c>
      <c r="P208" s="30">
        <v>11.99</v>
      </c>
      <c r="Q208" s="30">
        <f t="shared" si="7"/>
        <v>191.84</v>
      </c>
      <c r="R208" s="34" t="s">
        <v>1293</v>
      </c>
      <c r="S208" s="4"/>
    </row>
    <row r="209" spans="1:19">
      <c r="A209" s="2" t="s">
        <v>660</v>
      </c>
      <c r="B209" s="2" t="s">
        <v>661</v>
      </c>
      <c r="C209" s="2" t="s">
        <v>662</v>
      </c>
      <c r="D209" s="14">
        <v>5055906539821</v>
      </c>
      <c r="E209" s="31" t="s">
        <v>663</v>
      </c>
      <c r="F209" s="31" t="s">
        <v>21</v>
      </c>
      <c r="G209" s="31" t="s">
        <v>424</v>
      </c>
      <c r="H209" s="31" t="s">
        <v>23</v>
      </c>
      <c r="I209" s="31" t="s">
        <v>664</v>
      </c>
      <c r="J209" s="31" t="s">
        <v>117</v>
      </c>
      <c r="K209" s="31" t="s">
        <v>151</v>
      </c>
      <c r="L209" s="31" t="s">
        <v>74</v>
      </c>
      <c r="M209" s="31" t="s">
        <v>28</v>
      </c>
      <c r="N209" s="31">
        <f>VLOOKUP(C209,[1]Count!$A$1:$B$375,2,FALSE)</f>
        <v>87</v>
      </c>
      <c r="O209" s="31" t="str">
        <f t="shared" si="6"/>
        <v xml:space="preserve">Bottom-Trackpant -High Waist </v>
      </c>
      <c r="P209" s="30">
        <v>11.99</v>
      </c>
      <c r="Q209" s="30">
        <f t="shared" si="7"/>
        <v>1043.1300000000001</v>
      </c>
      <c r="R209" s="34" t="s">
        <v>1294</v>
      </c>
      <c r="S209" s="4"/>
    </row>
    <row r="210" spans="1:19">
      <c r="A210" s="2" t="s">
        <v>660</v>
      </c>
      <c r="B210" s="2" t="s">
        <v>661</v>
      </c>
      <c r="C210" s="2" t="s">
        <v>665</v>
      </c>
      <c r="D210" s="14">
        <v>5055906539838</v>
      </c>
      <c r="E210" s="31" t="s">
        <v>666</v>
      </c>
      <c r="F210" s="31" t="s">
        <v>21</v>
      </c>
      <c r="G210" s="31" t="s">
        <v>424</v>
      </c>
      <c r="H210" s="31" t="s">
        <v>23</v>
      </c>
      <c r="I210" s="31" t="s">
        <v>664</v>
      </c>
      <c r="J210" s="31" t="s">
        <v>117</v>
      </c>
      <c r="K210" s="31" t="s">
        <v>151</v>
      </c>
      <c r="L210" s="31" t="s">
        <v>77</v>
      </c>
      <c r="M210" s="31" t="s">
        <v>28</v>
      </c>
      <c r="N210" s="31">
        <f>VLOOKUP(C210,[1]Count!$A$1:$B$375,2,FALSE)</f>
        <v>32</v>
      </c>
      <c r="O210" s="31" t="str">
        <f t="shared" si="6"/>
        <v xml:space="preserve">Bottom-Trackpant -High Waist </v>
      </c>
      <c r="P210" s="30">
        <v>11.99</v>
      </c>
      <c r="Q210" s="30">
        <f t="shared" si="7"/>
        <v>383.68</v>
      </c>
      <c r="R210" s="34" t="s">
        <v>1295</v>
      </c>
      <c r="S210" s="4"/>
    </row>
    <row r="211" spans="1:19">
      <c r="A211" s="2" t="s">
        <v>660</v>
      </c>
      <c r="B211" s="2" t="s">
        <v>661</v>
      </c>
      <c r="C211" s="2" t="s">
        <v>667</v>
      </c>
      <c r="D211" s="14">
        <v>5055906539845</v>
      </c>
      <c r="E211" s="31" t="s">
        <v>668</v>
      </c>
      <c r="F211" s="31" t="s">
        <v>21</v>
      </c>
      <c r="G211" s="31" t="s">
        <v>424</v>
      </c>
      <c r="H211" s="31" t="s">
        <v>23</v>
      </c>
      <c r="I211" s="31" t="s">
        <v>664</v>
      </c>
      <c r="J211" s="31" t="s">
        <v>117</v>
      </c>
      <c r="K211" s="31" t="s">
        <v>151</v>
      </c>
      <c r="L211" s="31" t="s">
        <v>425</v>
      </c>
      <c r="M211" s="31" t="s">
        <v>28</v>
      </c>
      <c r="N211" s="31">
        <f>VLOOKUP(C211,[1]Count!$A$1:$B$375,2,FALSE)</f>
        <v>6</v>
      </c>
      <c r="O211" s="31" t="str">
        <f t="shared" si="6"/>
        <v xml:space="preserve">Bottom-Trackpant -High Waist </v>
      </c>
      <c r="P211" s="30">
        <v>11.99</v>
      </c>
      <c r="Q211" s="30">
        <f t="shared" si="7"/>
        <v>71.94</v>
      </c>
      <c r="R211" s="34" t="s">
        <v>1296</v>
      </c>
      <c r="S211" s="4"/>
    </row>
    <row r="212" spans="1:19">
      <c r="A212" s="2" t="s">
        <v>669</v>
      </c>
      <c r="B212" s="2" t="s">
        <v>661</v>
      </c>
      <c r="C212" s="2" t="s">
        <v>670</v>
      </c>
      <c r="D212" s="14">
        <v>5055906539890</v>
      </c>
      <c r="E212" s="31" t="s">
        <v>671</v>
      </c>
      <c r="F212" s="31" t="s">
        <v>21</v>
      </c>
      <c r="G212" s="31" t="s">
        <v>424</v>
      </c>
      <c r="H212" s="31" t="s">
        <v>23</v>
      </c>
      <c r="I212" s="31" t="s">
        <v>664</v>
      </c>
      <c r="J212" s="31" t="s">
        <v>117</v>
      </c>
      <c r="K212" s="31" t="s">
        <v>672</v>
      </c>
      <c r="L212" s="31" t="s">
        <v>425</v>
      </c>
      <c r="M212" s="31" t="s">
        <v>28</v>
      </c>
      <c r="N212" s="31">
        <f>VLOOKUP(C212,[1]Count!$A$1:$B$375,2,FALSE)</f>
        <v>33</v>
      </c>
      <c r="O212" s="31" t="str">
        <f t="shared" si="6"/>
        <v xml:space="preserve">Bottom-Trackpant -High Waist </v>
      </c>
      <c r="P212" s="30">
        <v>11.99</v>
      </c>
      <c r="Q212" s="30">
        <f t="shared" si="7"/>
        <v>395.67</v>
      </c>
      <c r="R212" s="34" t="s">
        <v>1297</v>
      </c>
      <c r="S212" s="4"/>
    </row>
    <row r="213" spans="1:19">
      <c r="A213" s="2" t="s">
        <v>673</v>
      </c>
      <c r="B213" s="2" t="s">
        <v>661</v>
      </c>
      <c r="C213" s="2" t="s">
        <v>674</v>
      </c>
      <c r="D213" s="14">
        <v>5055906539937</v>
      </c>
      <c r="E213" s="31" t="s">
        <v>675</v>
      </c>
      <c r="F213" s="31" t="s">
        <v>21</v>
      </c>
      <c r="G213" s="31" t="s">
        <v>424</v>
      </c>
      <c r="H213" s="31" t="s">
        <v>23</v>
      </c>
      <c r="I213" s="31" t="s">
        <v>664</v>
      </c>
      <c r="J213" s="31" t="s">
        <v>117</v>
      </c>
      <c r="K213" s="31" t="s">
        <v>585</v>
      </c>
      <c r="L213" s="31" t="s">
        <v>77</v>
      </c>
      <c r="M213" s="31" t="s">
        <v>28</v>
      </c>
      <c r="N213" s="31">
        <f>VLOOKUP(C213,[1]Count!$A$1:$B$375,2,FALSE)</f>
        <v>23</v>
      </c>
      <c r="O213" s="31" t="str">
        <f t="shared" si="6"/>
        <v xml:space="preserve">Bottom-Trackpant -High Waist </v>
      </c>
      <c r="P213" s="30">
        <v>11.99</v>
      </c>
      <c r="Q213" s="30">
        <f t="shared" si="7"/>
        <v>275.77</v>
      </c>
      <c r="R213" s="34" t="s">
        <v>1298</v>
      </c>
      <c r="S213" s="4"/>
    </row>
    <row r="214" spans="1:19">
      <c r="A214" s="2" t="s">
        <v>673</v>
      </c>
      <c r="B214" s="2" t="s">
        <v>661</v>
      </c>
      <c r="C214" s="2" t="s">
        <v>676</v>
      </c>
      <c r="D214" s="14">
        <v>5055906539944</v>
      </c>
      <c r="E214" s="31" t="s">
        <v>677</v>
      </c>
      <c r="F214" s="31" t="s">
        <v>21</v>
      </c>
      <c r="G214" s="31" t="s">
        <v>424</v>
      </c>
      <c r="H214" s="31" t="s">
        <v>23</v>
      </c>
      <c r="I214" s="31" t="s">
        <v>664</v>
      </c>
      <c r="J214" s="31" t="s">
        <v>117</v>
      </c>
      <c r="K214" s="31" t="s">
        <v>585</v>
      </c>
      <c r="L214" s="31" t="s">
        <v>425</v>
      </c>
      <c r="M214" s="31" t="s">
        <v>28</v>
      </c>
      <c r="N214" s="31">
        <f>VLOOKUP(C214,[1]Count!$A$1:$B$375,2,FALSE)</f>
        <v>38</v>
      </c>
      <c r="O214" s="31" t="str">
        <f t="shared" si="6"/>
        <v xml:space="preserve">Bottom-Trackpant -High Waist </v>
      </c>
      <c r="P214" s="30">
        <v>11.99</v>
      </c>
      <c r="Q214" s="30">
        <f t="shared" si="7"/>
        <v>455.62</v>
      </c>
      <c r="R214" s="34" t="s">
        <v>1299</v>
      </c>
      <c r="S214" s="4"/>
    </row>
    <row r="215" spans="1:19">
      <c r="A215" s="2" t="s">
        <v>678</v>
      </c>
      <c r="B215" s="2" t="s">
        <v>679</v>
      </c>
      <c r="C215" s="2" t="s">
        <v>680</v>
      </c>
      <c r="D215" s="14">
        <v>5055906539951</v>
      </c>
      <c r="E215" s="31" t="s">
        <v>681</v>
      </c>
      <c r="F215" s="31" t="s">
        <v>113</v>
      </c>
      <c r="G215" s="31" t="s">
        <v>682</v>
      </c>
      <c r="H215" s="31" t="s">
        <v>683</v>
      </c>
      <c r="I215" s="31" t="s">
        <v>684</v>
      </c>
      <c r="J215" s="31" t="s">
        <v>117</v>
      </c>
      <c r="K215" s="31" t="s">
        <v>151</v>
      </c>
      <c r="L215" s="31" t="s">
        <v>33</v>
      </c>
      <c r="M215" s="31" t="s">
        <v>28</v>
      </c>
      <c r="N215" s="31">
        <f>VLOOKUP(C215,[1]Count!$A$1:$B$375,2,FALSE)</f>
        <v>24</v>
      </c>
      <c r="O215" s="31" t="str">
        <f t="shared" si="6"/>
        <v>Top-Jacket-Half Zip</v>
      </c>
      <c r="P215" s="30">
        <v>11.99</v>
      </c>
      <c r="Q215" s="30">
        <f t="shared" si="7"/>
        <v>287.76</v>
      </c>
      <c r="R215" s="34" t="s">
        <v>1300</v>
      </c>
      <c r="S215" s="4"/>
    </row>
    <row r="216" spans="1:19">
      <c r="A216" s="2" t="s">
        <v>678</v>
      </c>
      <c r="B216" s="2" t="s">
        <v>679</v>
      </c>
      <c r="C216" s="2" t="s">
        <v>685</v>
      </c>
      <c r="D216" s="14">
        <v>5055906539968</v>
      </c>
      <c r="E216" s="31" t="s">
        <v>686</v>
      </c>
      <c r="F216" s="31" t="s">
        <v>113</v>
      </c>
      <c r="G216" s="31" t="s">
        <v>682</v>
      </c>
      <c r="H216" s="31" t="s">
        <v>683</v>
      </c>
      <c r="I216" s="31" t="s">
        <v>684</v>
      </c>
      <c r="J216" s="31" t="s">
        <v>117</v>
      </c>
      <c r="K216" s="31" t="s">
        <v>151</v>
      </c>
      <c r="L216" s="31" t="s">
        <v>27</v>
      </c>
      <c r="M216" s="31" t="s">
        <v>28</v>
      </c>
      <c r="N216" s="31">
        <f>VLOOKUP(C216,[1]Count!$A$1:$B$375,2,FALSE)</f>
        <v>44</v>
      </c>
      <c r="O216" s="31" t="str">
        <f t="shared" si="6"/>
        <v>Top-Jacket-Half Zip</v>
      </c>
      <c r="P216" s="30">
        <v>11.99</v>
      </c>
      <c r="Q216" s="30">
        <f t="shared" si="7"/>
        <v>527.56000000000006</v>
      </c>
      <c r="R216" s="34" t="s">
        <v>1301</v>
      </c>
      <c r="S216" s="4"/>
    </row>
    <row r="217" spans="1:19">
      <c r="A217" s="2" t="s">
        <v>678</v>
      </c>
      <c r="B217" s="2" t="s">
        <v>679</v>
      </c>
      <c r="C217" s="2" t="s">
        <v>687</v>
      </c>
      <c r="D217" s="14">
        <v>5055906539982</v>
      </c>
      <c r="E217" s="31" t="s">
        <v>688</v>
      </c>
      <c r="F217" s="31" t="s">
        <v>113</v>
      </c>
      <c r="G217" s="31" t="s">
        <v>682</v>
      </c>
      <c r="H217" s="31" t="s">
        <v>683</v>
      </c>
      <c r="I217" s="31" t="s">
        <v>684</v>
      </c>
      <c r="J217" s="31" t="s">
        <v>117</v>
      </c>
      <c r="K217" s="31" t="s">
        <v>151</v>
      </c>
      <c r="L217" s="31" t="s">
        <v>77</v>
      </c>
      <c r="M217" s="31" t="s">
        <v>28</v>
      </c>
      <c r="N217" s="31">
        <f>VLOOKUP(C217,[1]Count!$A$1:$B$375,2,FALSE)</f>
        <v>37</v>
      </c>
      <c r="O217" s="31" t="str">
        <f t="shared" si="6"/>
        <v>Top-Jacket-Half Zip</v>
      </c>
      <c r="P217" s="30">
        <v>11.99</v>
      </c>
      <c r="Q217" s="30">
        <f t="shared" si="7"/>
        <v>443.63</v>
      </c>
      <c r="R217" s="34" t="s">
        <v>1302</v>
      </c>
      <c r="S217" s="4"/>
    </row>
    <row r="218" spans="1:19">
      <c r="A218" s="2" t="s">
        <v>689</v>
      </c>
      <c r="B218" s="2" t="s">
        <v>679</v>
      </c>
      <c r="C218" s="2" t="s">
        <v>690</v>
      </c>
      <c r="D218" s="14">
        <v>5055906540032</v>
      </c>
      <c r="E218" s="31" t="s">
        <v>691</v>
      </c>
      <c r="F218" s="31" t="s">
        <v>113</v>
      </c>
      <c r="G218" s="31" t="s">
        <v>682</v>
      </c>
      <c r="H218" s="31" t="s">
        <v>683</v>
      </c>
      <c r="I218" s="31" t="s">
        <v>684</v>
      </c>
      <c r="J218" s="31" t="s">
        <v>117</v>
      </c>
      <c r="K218" s="31" t="s">
        <v>581</v>
      </c>
      <c r="L218" s="31" t="s">
        <v>77</v>
      </c>
      <c r="M218" s="31" t="s">
        <v>28</v>
      </c>
      <c r="N218" s="31">
        <f>VLOOKUP(C218,[1]Count!$A$1:$B$375,2,FALSE)</f>
        <v>16</v>
      </c>
      <c r="O218" s="31" t="str">
        <f t="shared" si="6"/>
        <v>Top-Jacket-Half Zip</v>
      </c>
      <c r="P218" s="30">
        <v>11.99</v>
      </c>
      <c r="Q218" s="30">
        <f t="shared" si="7"/>
        <v>191.84</v>
      </c>
      <c r="R218" s="34" t="s">
        <v>1303</v>
      </c>
      <c r="S218" s="4"/>
    </row>
    <row r="219" spans="1:19">
      <c r="A219" s="2" t="s">
        <v>689</v>
      </c>
      <c r="B219" s="2" t="s">
        <v>679</v>
      </c>
      <c r="C219" s="2" t="s">
        <v>692</v>
      </c>
      <c r="D219" s="14">
        <v>5055906540049</v>
      </c>
      <c r="E219" s="31" t="s">
        <v>693</v>
      </c>
      <c r="F219" s="31" t="s">
        <v>113</v>
      </c>
      <c r="G219" s="31" t="s">
        <v>682</v>
      </c>
      <c r="H219" s="31" t="s">
        <v>683</v>
      </c>
      <c r="I219" s="31" t="s">
        <v>684</v>
      </c>
      <c r="J219" s="31" t="s">
        <v>117</v>
      </c>
      <c r="K219" s="31" t="s">
        <v>581</v>
      </c>
      <c r="L219" s="31" t="s">
        <v>425</v>
      </c>
      <c r="M219" s="31" t="s">
        <v>28</v>
      </c>
      <c r="N219" s="31">
        <f>VLOOKUP(C219,[1]Count!$A$1:$B$375,2,FALSE)</f>
        <v>12</v>
      </c>
      <c r="O219" s="31" t="str">
        <f t="shared" si="6"/>
        <v>Top-Jacket-Half Zip</v>
      </c>
      <c r="P219" s="30">
        <v>11.99</v>
      </c>
      <c r="Q219" s="30">
        <f t="shared" si="7"/>
        <v>143.88</v>
      </c>
      <c r="R219" s="34" t="s">
        <v>1304</v>
      </c>
      <c r="S219" s="4"/>
    </row>
    <row r="220" spans="1:19">
      <c r="A220" s="2" t="s">
        <v>694</v>
      </c>
      <c r="B220" s="2" t="s">
        <v>695</v>
      </c>
      <c r="C220" s="2" t="s">
        <v>696</v>
      </c>
      <c r="D220" s="14">
        <v>5055906540131</v>
      </c>
      <c r="E220" s="31" t="s">
        <v>697</v>
      </c>
      <c r="F220" s="31" t="s">
        <v>113</v>
      </c>
      <c r="G220" s="31" t="s">
        <v>682</v>
      </c>
      <c r="H220" s="31" t="s">
        <v>683</v>
      </c>
      <c r="I220" s="31" t="s">
        <v>684</v>
      </c>
      <c r="J220" s="31" t="s">
        <v>25</v>
      </c>
      <c r="K220" s="31" t="s">
        <v>151</v>
      </c>
      <c r="L220" s="31" t="s">
        <v>74</v>
      </c>
      <c r="M220" s="31" t="s">
        <v>28</v>
      </c>
      <c r="N220" s="31">
        <f>VLOOKUP(C220,[1]Count!$A$1:$B$375,2,FALSE)</f>
        <v>84</v>
      </c>
      <c r="O220" s="31" t="str">
        <f t="shared" si="6"/>
        <v>Top-Jacket-Half Zip</v>
      </c>
      <c r="P220" s="30">
        <v>14.99</v>
      </c>
      <c r="Q220" s="30">
        <f t="shared" si="7"/>
        <v>1259.1600000000001</v>
      </c>
      <c r="R220" s="34" t="s">
        <v>1305</v>
      </c>
      <c r="S220" s="4"/>
    </row>
    <row r="221" spans="1:19">
      <c r="A221" s="2" t="s">
        <v>694</v>
      </c>
      <c r="B221" s="2" t="s">
        <v>695</v>
      </c>
      <c r="C221" s="2" t="s">
        <v>698</v>
      </c>
      <c r="D221" s="14">
        <v>5055906540148</v>
      </c>
      <c r="E221" s="31" t="s">
        <v>699</v>
      </c>
      <c r="F221" s="31" t="s">
        <v>113</v>
      </c>
      <c r="G221" s="31" t="s">
        <v>682</v>
      </c>
      <c r="H221" s="31" t="s">
        <v>683</v>
      </c>
      <c r="I221" s="31" t="s">
        <v>684</v>
      </c>
      <c r="J221" s="31" t="s">
        <v>25</v>
      </c>
      <c r="K221" s="31" t="s">
        <v>151</v>
      </c>
      <c r="L221" s="31" t="s">
        <v>77</v>
      </c>
      <c r="M221" s="31" t="s">
        <v>28</v>
      </c>
      <c r="N221" s="31">
        <f>VLOOKUP(C221,[1]Count!$A$1:$B$375,2,FALSE)</f>
        <v>59</v>
      </c>
      <c r="O221" s="31" t="str">
        <f t="shared" si="6"/>
        <v>Top-Jacket-Half Zip</v>
      </c>
      <c r="P221" s="30">
        <v>14.99</v>
      </c>
      <c r="Q221" s="30">
        <f t="shared" si="7"/>
        <v>884.41</v>
      </c>
      <c r="R221" s="34" t="s">
        <v>1306</v>
      </c>
      <c r="S221" s="4"/>
    </row>
    <row r="222" spans="1:19">
      <c r="A222" s="2" t="s">
        <v>700</v>
      </c>
      <c r="B222" s="2" t="s">
        <v>695</v>
      </c>
      <c r="C222" s="2" t="s">
        <v>701</v>
      </c>
      <c r="D222" s="14">
        <v>5055906540186</v>
      </c>
      <c r="E222" s="31" t="s">
        <v>702</v>
      </c>
      <c r="F222" s="31" t="s">
        <v>113</v>
      </c>
      <c r="G222" s="31" t="s">
        <v>682</v>
      </c>
      <c r="H222" s="31" t="s">
        <v>683</v>
      </c>
      <c r="I222" s="31" t="s">
        <v>684</v>
      </c>
      <c r="J222" s="31" t="s">
        <v>25</v>
      </c>
      <c r="K222" s="31" t="s">
        <v>581</v>
      </c>
      <c r="L222" s="31" t="s">
        <v>74</v>
      </c>
      <c r="M222" s="31" t="s">
        <v>28</v>
      </c>
      <c r="N222" s="31">
        <f>VLOOKUP(C222,[1]Count!$A$1:$B$375,2,FALSE)</f>
        <v>41</v>
      </c>
      <c r="O222" s="31" t="str">
        <f t="shared" si="6"/>
        <v>Top-Jacket-Half Zip</v>
      </c>
      <c r="P222" s="30">
        <v>14.99</v>
      </c>
      <c r="Q222" s="30">
        <f t="shared" si="7"/>
        <v>614.59</v>
      </c>
      <c r="R222" s="34" t="s">
        <v>1307</v>
      </c>
      <c r="S222" s="4"/>
    </row>
    <row r="223" spans="1:19">
      <c r="A223" s="2" t="s">
        <v>703</v>
      </c>
      <c r="B223" s="2" t="s">
        <v>704</v>
      </c>
      <c r="C223" s="2" t="s">
        <v>705</v>
      </c>
      <c r="D223" s="14">
        <v>5055906540803</v>
      </c>
      <c r="E223" s="31" t="s">
        <v>706</v>
      </c>
      <c r="F223" s="31" t="s">
        <v>21</v>
      </c>
      <c r="G223" s="31" t="s">
        <v>293</v>
      </c>
      <c r="H223" s="31" t="s">
        <v>23</v>
      </c>
      <c r="I223" s="31" t="s">
        <v>116</v>
      </c>
      <c r="J223" s="31" t="s">
        <v>25</v>
      </c>
      <c r="K223" s="31" t="s">
        <v>707</v>
      </c>
      <c r="L223" s="31" t="s">
        <v>69</v>
      </c>
      <c r="M223" s="31" t="s">
        <v>46</v>
      </c>
      <c r="N223" s="31">
        <f>VLOOKUP(C223,[1]Count!$A$1:$B$375,2,FALSE)</f>
        <v>10</v>
      </c>
      <c r="O223" s="31" t="str">
        <f t="shared" si="6"/>
        <v xml:space="preserve">Bottom-Shorts -High Waist </v>
      </c>
      <c r="P223" s="30">
        <v>11.99</v>
      </c>
      <c r="Q223" s="30">
        <f t="shared" si="7"/>
        <v>119.9</v>
      </c>
      <c r="R223" s="34" t="s">
        <v>1308</v>
      </c>
      <c r="S223" s="4"/>
    </row>
    <row r="224" spans="1:19">
      <c r="A224" s="2" t="s">
        <v>703</v>
      </c>
      <c r="B224" s="2" t="s">
        <v>704</v>
      </c>
      <c r="C224" s="2" t="s">
        <v>708</v>
      </c>
      <c r="D224" s="14">
        <v>5055906540810</v>
      </c>
      <c r="E224" s="31" t="s">
        <v>709</v>
      </c>
      <c r="F224" s="31" t="s">
        <v>21</v>
      </c>
      <c r="G224" s="31" t="s">
        <v>293</v>
      </c>
      <c r="H224" s="31" t="s">
        <v>23</v>
      </c>
      <c r="I224" s="31" t="s">
        <v>116</v>
      </c>
      <c r="J224" s="31" t="s">
        <v>25</v>
      </c>
      <c r="K224" s="31" t="s">
        <v>707</v>
      </c>
      <c r="L224" s="31" t="s">
        <v>33</v>
      </c>
      <c r="M224" s="31" t="s">
        <v>46</v>
      </c>
      <c r="N224" s="31">
        <f>VLOOKUP(C224,[1]Count!$A$1:$B$375,2,FALSE)</f>
        <v>16</v>
      </c>
      <c r="O224" s="31" t="str">
        <f t="shared" si="6"/>
        <v xml:space="preserve">Bottom-Shorts -High Waist </v>
      </c>
      <c r="P224" s="30">
        <v>11.99</v>
      </c>
      <c r="Q224" s="30">
        <f t="shared" si="7"/>
        <v>191.84</v>
      </c>
      <c r="R224" s="34" t="s">
        <v>1309</v>
      </c>
      <c r="S224" s="4"/>
    </row>
    <row r="225" spans="1:19">
      <c r="A225" s="2" t="s">
        <v>703</v>
      </c>
      <c r="B225" s="2" t="s">
        <v>704</v>
      </c>
      <c r="C225" s="2" t="s">
        <v>710</v>
      </c>
      <c r="D225" s="14">
        <v>5055906540827</v>
      </c>
      <c r="E225" s="31" t="s">
        <v>711</v>
      </c>
      <c r="F225" s="31" t="s">
        <v>21</v>
      </c>
      <c r="G225" s="31" t="s">
        <v>293</v>
      </c>
      <c r="H225" s="31" t="s">
        <v>23</v>
      </c>
      <c r="I225" s="31" t="s">
        <v>116</v>
      </c>
      <c r="J225" s="31" t="s">
        <v>25</v>
      </c>
      <c r="K225" s="31" t="s">
        <v>707</v>
      </c>
      <c r="L225" s="31" t="s">
        <v>27</v>
      </c>
      <c r="M225" s="31" t="s">
        <v>46</v>
      </c>
      <c r="N225" s="31">
        <f>VLOOKUP(C225,[1]Count!$A$1:$B$375,2,FALSE)</f>
        <v>40</v>
      </c>
      <c r="O225" s="31" t="str">
        <f t="shared" si="6"/>
        <v xml:space="preserve">Bottom-Shorts -High Waist </v>
      </c>
      <c r="P225" s="30">
        <v>11.99</v>
      </c>
      <c r="Q225" s="30">
        <f t="shared" si="7"/>
        <v>479.6</v>
      </c>
      <c r="R225" s="34" t="s">
        <v>1310</v>
      </c>
      <c r="S225" s="4"/>
    </row>
    <row r="226" spans="1:19">
      <c r="A226" s="2" t="s">
        <v>703</v>
      </c>
      <c r="B226" s="2" t="s">
        <v>704</v>
      </c>
      <c r="C226" s="2" t="s">
        <v>712</v>
      </c>
      <c r="D226" s="14">
        <v>5055906540841</v>
      </c>
      <c r="E226" s="31" t="s">
        <v>713</v>
      </c>
      <c r="F226" s="31" t="s">
        <v>21</v>
      </c>
      <c r="G226" s="31" t="s">
        <v>293</v>
      </c>
      <c r="H226" s="31" t="s">
        <v>23</v>
      </c>
      <c r="I226" s="31" t="s">
        <v>116</v>
      </c>
      <c r="J226" s="31" t="s">
        <v>25</v>
      </c>
      <c r="K226" s="31" t="s">
        <v>707</v>
      </c>
      <c r="L226" s="31" t="s">
        <v>77</v>
      </c>
      <c r="M226" s="31" t="s">
        <v>46</v>
      </c>
      <c r="N226" s="31">
        <f>VLOOKUP(C226,[1]Count!$A$1:$B$375,2,FALSE)</f>
        <v>16</v>
      </c>
      <c r="O226" s="31" t="str">
        <f t="shared" si="6"/>
        <v xml:space="preserve">Bottom-Shorts -High Waist </v>
      </c>
      <c r="P226" s="30">
        <v>11.99</v>
      </c>
      <c r="Q226" s="30">
        <f t="shared" si="7"/>
        <v>191.84</v>
      </c>
      <c r="R226" s="34" t="s">
        <v>1311</v>
      </c>
      <c r="S226" s="4"/>
    </row>
    <row r="227" spans="1:19">
      <c r="A227" s="2" t="s">
        <v>714</v>
      </c>
      <c r="B227" s="2" t="s">
        <v>704</v>
      </c>
      <c r="C227" s="2" t="s">
        <v>715</v>
      </c>
      <c r="D227" s="14">
        <v>5055906540889</v>
      </c>
      <c r="E227" s="31" t="s">
        <v>716</v>
      </c>
      <c r="F227" s="31" t="s">
        <v>21</v>
      </c>
      <c r="G227" s="31" t="s">
        <v>293</v>
      </c>
      <c r="H227" s="31" t="s">
        <v>23</v>
      </c>
      <c r="I227" s="31" t="s">
        <v>116</v>
      </c>
      <c r="J227" s="31" t="s">
        <v>25</v>
      </c>
      <c r="K227" s="31" t="s">
        <v>717</v>
      </c>
      <c r="L227" s="31" t="s">
        <v>74</v>
      </c>
      <c r="M227" s="31" t="s">
        <v>46</v>
      </c>
      <c r="N227" s="31">
        <f>VLOOKUP(C227,[1]Count!$A$1:$B$375,2,FALSE)</f>
        <v>15</v>
      </c>
      <c r="O227" s="31" t="str">
        <f t="shared" si="6"/>
        <v xml:space="preserve">Bottom-Shorts -High Waist </v>
      </c>
      <c r="P227" s="30">
        <v>11.99</v>
      </c>
      <c r="Q227" s="30">
        <f t="shared" si="7"/>
        <v>179.85</v>
      </c>
      <c r="R227" s="34" t="s">
        <v>1312</v>
      </c>
      <c r="S227" s="4"/>
    </row>
    <row r="228" spans="1:19">
      <c r="A228" s="2" t="s">
        <v>714</v>
      </c>
      <c r="B228" s="2" t="s">
        <v>704</v>
      </c>
      <c r="C228" s="2" t="s">
        <v>718</v>
      </c>
      <c r="D228" s="14">
        <v>5055906540896</v>
      </c>
      <c r="E228" s="31" t="s">
        <v>719</v>
      </c>
      <c r="F228" s="31" t="s">
        <v>21</v>
      </c>
      <c r="G228" s="31" t="s">
        <v>293</v>
      </c>
      <c r="H228" s="31" t="s">
        <v>23</v>
      </c>
      <c r="I228" s="31" t="s">
        <v>116</v>
      </c>
      <c r="J228" s="31" t="s">
        <v>25</v>
      </c>
      <c r="K228" s="31" t="s">
        <v>717</v>
      </c>
      <c r="L228" s="31" t="s">
        <v>77</v>
      </c>
      <c r="M228" s="31" t="s">
        <v>46</v>
      </c>
      <c r="N228" s="31">
        <f>VLOOKUP(C228,[1]Count!$A$1:$B$375,2,FALSE)</f>
        <v>17</v>
      </c>
      <c r="O228" s="31" t="str">
        <f t="shared" si="6"/>
        <v xml:space="preserve">Bottom-Shorts -High Waist </v>
      </c>
      <c r="P228" s="30">
        <v>11.99</v>
      </c>
      <c r="Q228" s="30">
        <f t="shared" si="7"/>
        <v>203.83</v>
      </c>
      <c r="R228" s="34" t="s">
        <v>1313</v>
      </c>
      <c r="S228" s="4"/>
    </row>
    <row r="229" spans="1:19">
      <c r="A229" s="2" t="s">
        <v>720</v>
      </c>
      <c r="B229" s="2" t="s">
        <v>704</v>
      </c>
      <c r="C229" s="2" t="s">
        <v>721</v>
      </c>
      <c r="D229" s="14">
        <v>5055906540902</v>
      </c>
      <c r="E229" s="31" t="s">
        <v>722</v>
      </c>
      <c r="F229" s="31" t="s">
        <v>21</v>
      </c>
      <c r="G229" s="31" t="s">
        <v>293</v>
      </c>
      <c r="H229" s="31" t="s">
        <v>23</v>
      </c>
      <c r="I229" s="31" t="s">
        <v>116</v>
      </c>
      <c r="J229" s="31" t="s">
        <v>25</v>
      </c>
      <c r="K229" s="31" t="s">
        <v>723</v>
      </c>
      <c r="L229" s="31" t="s">
        <v>69</v>
      </c>
      <c r="M229" s="31" t="s">
        <v>46</v>
      </c>
      <c r="N229" s="31">
        <f>VLOOKUP(C229,[1]Count!$A$1:$B$375,2,FALSE)</f>
        <v>66</v>
      </c>
      <c r="O229" s="31" t="str">
        <f t="shared" si="6"/>
        <v xml:space="preserve">Bottom-Shorts -High Waist </v>
      </c>
      <c r="P229" s="30">
        <v>11.99</v>
      </c>
      <c r="Q229" s="30">
        <f t="shared" si="7"/>
        <v>791.34</v>
      </c>
      <c r="R229" s="34" t="s">
        <v>1314</v>
      </c>
      <c r="S229" s="4"/>
    </row>
    <row r="230" spans="1:19">
      <c r="A230" s="2" t="s">
        <v>720</v>
      </c>
      <c r="B230" s="2" t="s">
        <v>704</v>
      </c>
      <c r="C230" s="2" t="s">
        <v>724</v>
      </c>
      <c r="D230" s="14">
        <v>5055906540919</v>
      </c>
      <c r="E230" s="31" t="s">
        <v>725</v>
      </c>
      <c r="F230" s="31" t="s">
        <v>21</v>
      </c>
      <c r="G230" s="31" t="s">
        <v>293</v>
      </c>
      <c r="H230" s="31" t="s">
        <v>23</v>
      </c>
      <c r="I230" s="31" t="s">
        <v>116</v>
      </c>
      <c r="J230" s="31" t="s">
        <v>25</v>
      </c>
      <c r="K230" s="31" t="s">
        <v>723</v>
      </c>
      <c r="L230" s="31" t="s">
        <v>33</v>
      </c>
      <c r="M230" s="31" t="s">
        <v>46</v>
      </c>
      <c r="N230" s="31">
        <f>VLOOKUP(C230,[1]Count!$A$1:$B$375,2,FALSE)</f>
        <v>118</v>
      </c>
      <c r="O230" s="31" t="str">
        <f t="shared" si="6"/>
        <v xml:space="preserve">Bottom-Shorts -High Waist </v>
      </c>
      <c r="P230" s="30">
        <v>11.99</v>
      </c>
      <c r="Q230" s="30">
        <f t="shared" si="7"/>
        <v>1414.82</v>
      </c>
      <c r="R230" s="34" t="s">
        <v>1315</v>
      </c>
      <c r="S230" s="4"/>
    </row>
    <row r="231" spans="1:19">
      <c r="A231" s="2" t="s">
        <v>720</v>
      </c>
      <c r="B231" s="2" t="s">
        <v>704</v>
      </c>
      <c r="C231" s="2" t="s">
        <v>726</v>
      </c>
      <c r="D231" s="14">
        <v>5055906540926</v>
      </c>
      <c r="E231" s="31" t="s">
        <v>727</v>
      </c>
      <c r="F231" s="31" t="s">
        <v>21</v>
      </c>
      <c r="G231" s="31" t="s">
        <v>293</v>
      </c>
      <c r="H231" s="31" t="s">
        <v>23</v>
      </c>
      <c r="I231" s="31" t="s">
        <v>116</v>
      </c>
      <c r="J231" s="31" t="s">
        <v>25</v>
      </c>
      <c r="K231" s="31" t="s">
        <v>723</v>
      </c>
      <c r="L231" s="31" t="s">
        <v>27</v>
      </c>
      <c r="M231" s="31" t="s">
        <v>46</v>
      </c>
      <c r="N231" s="31">
        <f>VLOOKUP(C231,[1]Count!$A$1:$B$375,2,FALSE)</f>
        <v>103</v>
      </c>
      <c r="O231" s="31" t="str">
        <f t="shared" si="6"/>
        <v xml:space="preserve">Bottom-Shorts -High Waist </v>
      </c>
      <c r="P231" s="30">
        <v>11.99</v>
      </c>
      <c r="Q231" s="30">
        <f t="shared" si="7"/>
        <v>1234.97</v>
      </c>
      <c r="R231" s="34" t="s">
        <v>1316</v>
      </c>
      <c r="S231" s="4"/>
    </row>
    <row r="232" spans="1:19">
      <c r="A232" s="2" t="s">
        <v>720</v>
      </c>
      <c r="B232" s="2" t="s">
        <v>704</v>
      </c>
      <c r="C232" s="2" t="s">
        <v>728</v>
      </c>
      <c r="D232" s="14">
        <v>5055906540933</v>
      </c>
      <c r="E232" s="31" t="s">
        <v>729</v>
      </c>
      <c r="F232" s="31" t="s">
        <v>21</v>
      </c>
      <c r="G232" s="31" t="s">
        <v>293</v>
      </c>
      <c r="H232" s="31" t="s">
        <v>23</v>
      </c>
      <c r="I232" s="31" t="s">
        <v>116</v>
      </c>
      <c r="J232" s="31" t="s">
        <v>25</v>
      </c>
      <c r="K232" s="31" t="s">
        <v>723</v>
      </c>
      <c r="L232" s="31" t="s">
        <v>74</v>
      </c>
      <c r="M232" s="31" t="s">
        <v>46</v>
      </c>
      <c r="N232" s="31">
        <f>VLOOKUP(C232,[1]Count!$A$1:$B$375,2,FALSE)</f>
        <v>41</v>
      </c>
      <c r="O232" s="31" t="str">
        <f t="shared" si="6"/>
        <v xml:space="preserve">Bottom-Shorts -High Waist </v>
      </c>
      <c r="P232" s="30">
        <v>11.99</v>
      </c>
      <c r="Q232" s="30">
        <f t="shared" si="7"/>
        <v>491.59000000000003</v>
      </c>
      <c r="R232" s="34" t="s">
        <v>1317</v>
      </c>
      <c r="S232" s="4"/>
    </row>
    <row r="233" spans="1:19">
      <c r="A233" s="2" t="s">
        <v>720</v>
      </c>
      <c r="B233" s="2" t="s">
        <v>704</v>
      </c>
      <c r="C233" s="2" t="s">
        <v>730</v>
      </c>
      <c r="D233" s="14">
        <v>5055906540940</v>
      </c>
      <c r="E233" s="31" t="s">
        <v>731</v>
      </c>
      <c r="F233" s="31" t="s">
        <v>21</v>
      </c>
      <c r="G233" s="31" t="s">
        <v>293</v>
      </c>
      <c r="H233" s="31" t="s">
        <v>23</v>
      </c>
      <c r="I233" s="31" t="s">
        <v>116</v>
      </c>
      <c r="J233" s="31" t="s">
        <v>25</v>
      </c>
      <c r="K233" s="31" t="s">
        <v>723</v>
      </c>
      <c r="L233" s="31" t="s">
        <v>77</v>
      </c>
      <c r="M233" s="31" t="s">
        <v>46</v>
      </c>
      <c r="N233" s="31">
        <f>VLOOKUP(C233,[1]Count!$A$1:$B$375,2,FALSE)</f>
        <v>29</v>
      </c>
      <c r="O233" s="31" t="str">
        <f t="shared" si="6"/>
        <v xml:space="preserve">Bottom-Shorts -High Waist </v>
      </c>
      <c r="P233" s="30">
        <v>11.99</v>
      </c>
      <c r="Q233" s="30">
        <f t="shared" si="7"/>
        <v>347.71</v>
      </c>
      <c r="R233" s="34" t="s">
        <v>1318</v>
      </c>
      <c r="S233" s="4"/>
    </row>
    <row r="234" spans="1:19">
      <c r="A234" s="2" t="s">
        <v>732</v>
      </c>
      <c r="B234" s="2" t="s">
        <v>704</v>
      </c>
      <c r="C234" s="2" t="s">
        <v>733</v>
      </c>
      <c r="D234" s="14">
        <v>5055906540957</v>
      </c>
      <c r="E234" s="31" t="s">
        <v>734</v>
      </c>
      <c r="F234" s="31" t="s">
        <v>21</v>
      </c>
      <c r="G234" s="31" t="s">
        <v>293</v>
      </c>
      <c r="H234" s="31" t="s">
        <v>23</v>
      </c>
      <c r="I234" s="31" t="s">
        <v>116</v>
      </c>
      <c r="J234" s="31" t="s">
        <v>25</v>
      </c>
      <c r="K234" s="31" t="s">
        <v>566</v>
      </c>
      <c r="L234" s="31" t="s">
        <v>69</v>
      </c>
      <c r="M234" s="31" t="s">
        <v>46</v>
      </c>
      <c r="N234" s="31">
        <f>VLOOKUP(C234,[1]Count!$A$1:$B$375,2,FALSE)</f>
        <v>67</v>
      </c>
      <c r="O234" s="31" t="str">
        <f t="shared" si="6"/>
        <v xml:space="preserve">Bottom-Shorts -High Waist </v>
      </c>
      <c r="P234" s="30">
        <v>11.99</v>
      </c>
      <c r="Q234" s="30">
        <f t="shared" si="7"/>
        <v>803.33</v>
      </c>
      <c r="R234" s="34" t="s">
        <v>1319</v>
      </c>
      <c r="S234" s="4"/>
    </row>
    <row r="235" spans="1:19">
      <c r="A235" s="2" t="s">
        <v>732</v>
      </c>
      <c r="B235" s="2" t="s">
        <v>704</v>
      </c>
      <c r="C235" s="2" t="s">
        <v>735</v>
      </c>
      <c r="D235" s="14">
        <v>5055906540964</v>
      </c>
      <c r="E235" s="31" t="s">
        <v>736</v>
      </c>
      <c r="F235" s="31" t="s">
        <v>21</v>
      </c>
      <c r="G235" s="31" t="s">
        <v>293</v>
      </c>
      <c r="H235" s="31" t="s">
        <v>23</v>
      </c>
      <c r="I235" s="31" t="s">
        <v>116</v>
      </c>
      <c r="J235" s="31" t="s">
        <v>25</v>
      </c>
      <c r="K235" s="31" t="s">
        <v>566</v>
      </c>
      <c r="L235" s="31" t="s">
        <v>33</v>
      </c>
      <c r="M235" s="31" t="s">
        <v>46</v>
      </c>
      <c r="N235" s="31">
        <f>VLOOKUP(C235,[1]Count!$A$1:$B$375,2,FALSE)</f>
        <v>174</v>
      </c>
      <c r="O235" s="31" t="str">
        <f t="shared" si="6"/>
        <v xml:space="preserve">Bottom-Shorts -High Waist </v>
      </c>
      <c r="P235" s="30">
        <v>11.99</v>
      </c>
      <c r="Q235" s="30">
        <f t="shared" si="7"/>
        <v>2086.2600000000002</v>
      </c>
      <c r="R235" s="34" t="s">
        <v>1320</v>
      </c>
      <c r="S235" s="4"/>
    </row>
    <row r="236" spans="1:19">
      <c r="A236" s="2" t="s">
        <v>732</v>
      </c>
      <c r="B236" s="2" t="s">
        <v>704</v>
      </c>
      <c r="C236" s="2" t="s">
        <v>737</v>
      </c>
      <c r="D236" s="14">
        <v>5055906540971</v>
      </c>
      <c r="E236" s="31" t="s">
        <v>738</v>
      </c>
      <c r="F236" s="31" t="s">
        <v>21</v>
      </c>
      <c r="G236" s="31" t="s">
        <v>293</v>
      </c>
      <c r="H236" s="31" t="s">
        <v>23</v>
      </c>
      <c r="I236" s="31" t="s">
        <v>116</v>
      </c>
      <c r="J236" s="31" t="s">
        <v>25</v>
      </c>
      <c r="K236" s="31" t="s">
        <v>566</v>
      </c>
      <c r="L236" s="31" t="s">
        <v>27</v>
      </c>
      <c r="M236" s="31" t="s">
        <v>46</v>
      </c>
      <c r="N236" s="31">
        <f>VLOOKUP(C236,[1]Count!$A$1:$B$375,2,FALSE)</f>
        <v>62</v>
      </c>
      <c r="O236" s="31" t="str">
        <f t="shared" si="6"/>
        <v xml:space="preserve">Bottom-Shorts -High Waist </v>
      </c>
      <c r="P236" s="30">
        <v>11.99</v>
      </c>
      <c r="Q236" s="30">
        <f t="shared" si="7"/>
        <v>743.38</v>
      </c>
      <c r="R236" s="34" t="s">
        <v>1321</v>
      </c>
      <c r="S236" s="4"/>
    </row>
    <row r="237" spans="1:19">
      <c r="A237" s="2" t="s">
        <v>732</v>
      </c>
      <c r="B237" s="2" t="s">
        <v>704</v>
      </c>
      <c r="C237" s="2" t="s">
        <v>739</v>
      </c>
      <c r="D237" s="14">
        <v>5055906540988</v>
      </c>
      <c r="E237" s="31" t="s">
        <v>740</v>
      </c>
      <c r="F237" s="31" t="s">
        <v>21</v>
      </c>
      <c r="G237" s="31" t="s">
        <v>293</v>
      </c>
      <c r="H237" s="31" t="s">
        <v>23</v>
      </c>
      <c r="I237" s="31" t="s">
        <v>116</v>
      </c>
      <c r="J237" s="31" t="s">
        <v>25</v>
      </c>
      <c r="K237" s="31" t="s">
        <v>566</v>
      </c>
      <c r="L237" s="31" t="s">
        <v>74</v>
      </c>
      <c r="M237" s="31" t="s">
        <v>46</v>
      </c>
      <c r="N237" s="31">
        <f>VLOOKUP(C237,[1]Count!$A$1:$B$375,2,FALSE)</f>
        <v>43</v>
      </c>
      <c r="O237" s="31" t="str">
        <f t="shared" si="6"/>
        <v xml:space="preserve">Bottom-Shorts -High Waist </v>
      </c>
      <c r="P237" s="30">
        <v>11.99</v>
      </c>
      <c r="Q237" s="30">
        <f t="shared" si="7"/>
        <v>515.57000000000005</v>
      </c>
      <c r="R237" s="34" t="s">
        <v>1322</v>
      </c>
      <c r="S237" s="4"/>
    </row>
    <row r="238" spans="1:19">
      <c r="A238" s="2" t="s">
        <v>732</v>
      </c>
      <c r="B238" s="2" t="s">
        <v>704</v>
      </c>
      <c r="C238" s="2" t="s">
        <v>741</v>
      </c>
      <c r="D238" s="14">
        <v>5055906540995</v>
      </c>
      <c r="E238" s="31" t="s">
        <v>742</v>
      </c>
      <c r="F238" s="31" t="s">
        <v>21</v>
      </c>
      <c r="G238" s="31" t="s">
        <v>293</v>
      </c>
      <c r="H238" s="31" t="s">
        <v>23</v>
      </c>
      <c r="I238" s="31" t="s">
        <v>116</v>
      </c>
      <c r="J238" s="31" t="s">
        <v>25</v>
      </c>
      <c r="K238" s="31" t="s">
        <v>566</v>
      </c>
      <c r="L238" s="31" t="s">
        <v>77</v>
      </c>
      <c r="M238" s="31" t="s">
        <v>46</v>
      </c>
      <c r="N238" s="31">
        <f>VLOOKUP(C238,[1]Count!$A$1:$B$375,2,FALSE)</f>
        <v>33</v>
      </c>
      <c r="O238" s="31" t="str">
        <f t="shared" si="6"/>
        <v xml:space="preserve">Bottom-Shorts -High Waist </v>
      </c>
      <c r="P238" s="30">
        <v>11.99</v>
      </c>
      <c r="Q238" s="30">
        <f t="shared" si="7"/>
        <v>395.67</v>
      </c>
      <c r="R238" s="34" t="s">
        <v>1323</v>
      </c>
      <c r="S238" s="4"/>
    </row>
    <row r="239" spans="1:19">
      <c r="A239" s="2" t="s">
        <v>743</v>
      </c>
      <c r="B239" s="2" t="s">
        <v>744</v>
      </c>
      <c r="C239" s="2" t="s">
        <v>745</v>
      </c>
      <c r="D239" s="14">
        <v>5055906541503</v>
      </c>
      <c r="E239" s="31" t="s">
        <v>746</v>
      </c>
      <c r="F239" s="31" t="s">
        <v>113</v>
      </c>
      <c r="G239" s="31" t="s">
        <v>494</v>
      </c>
      <c r="H239" s="31" t="s">
        <v>495</v>
      </c>
      <c r="I239" s="31" t="s">
        <v>287</v>
      </c>
      <c r="J239" s="31" t="s">
        <v>117</v>
      </c>
      <c r="K239" s="31" t="s">
        <v>747</v>
      </c>
      <c r="L239" s="31" t="s">
        <v>33</v>
      </c>
      <c r="M239" s="31" t="s">
        <v>46</v>
      </c>
      <c r="N239" s="31">
        <f>VLOOKUP(C239,[1]Count!$A$1:$B$375,2,FALSE)</f>
        <v>12</v>
      </c>
      <c r="O239" s="31" t="str">
        <f t="shared" si="6"/>
        <v xml:space="preserve">Top-Short Sleeve  -Crew Neck </v>
      </c>
      <c r="P239" s="30">
        <v>11.99</v>
      </c>
      <c r="Q239" s="30">
        <f t="shared" si="7"/>
        <v>143.88</v>
      </c>
      <c r="R239" s="34" t="s">
        <v>1324</v>
      </c>
      <c r="S239" s="4"/>
    </row>
    <row r="240" spans="1:19">
      <c r="A240" s="2" t="s">
        <v>743</v>
      </c>
      <c r="B240" s="2" t="s">
        <v>744</v>
      </c>
      <c r="C240" s="2" t="s">
        <v>748</v>
      </c>
      <c r="D240" s="14">
        <v>5055906541510</v>
      </c>
      <c r="E240" s="31" t="s">
        <v>749</v>
      </c>
      <c r="F240" s="31" t="s">
        <v>113</v>
      </c>
      <c r="G240" s="31" t="s">
        <v>494</v>
      </c>
      <c r="H240" s="31" t="s">
        <v>495</v>
      </c>
      <c r="I240" s="31" t="s">
        <v>287</v>
      </c>
      <c r="J240" s="31" t="s">
        <v>117</v>
      </c>
      <c r="K240" s="31" t="s">
        <v>747</v>
      </c>
      <c r="L240" s="31" t="s">
        <v>27</v>
      </c>
      <c r="M240" s="31" t="s">
        <v>46</v>
      </c>
      <c r="N240" s="31">
        <f>VLOOKUP(C240,[1]Count!$A$1:$B$375,2,FALSE)</f>
        <v>22</v>
      </c>
      <c r="O240" s="31" t="str">
        <f t="shared" si="6"/>
        <v xml:space="preserve">Top-Short Sleeve  -Crew Neck </v>
      </c>
      <c r="P240" s="30">
        <v>11.99</v>
      </c>
      <c r="Q240" s="30">
        <f t="shared" si="7"/>
        <v>263.78000000000003</v>
      </c>
      <c r="R240" s="34" t="s">
        <v>1325</v>
      </c>
      <c r="S240" s="4"/>
    </row>
    <row r="241" spans="1:19">
      <c r="A241" s="2" t="s">
        <v>743</v>
      </c>
      <c r="B241" s="2" t="s">
        <v>744</v>
      </c>
      <c r="C241" s="2" t="s">
        <v>750</v>
      </c>
      <c r="D241" s="14">
        <v>5055906541527</v>
      </c>
      <c r="E241" s="31" t="s">
        <v>751</v>
      </c>
      <c r="F241" s="31" t="s">
        <v>113</v>
      </c>
      <c r="G241" s="31" t="s">
        <v>494</v>
      </c>
      <c r="H241" s="31" t="s">
        <v>495</v>
      </c>
      <c r="I241" s="31" t="s">
        <v>287</v>
      </c>
      <c r="J241" s="31" t="s">
        <v>117</v>
      </c>
      <c r="K241" s="31" t="s">
        <v>747</v>
      </c>
      <c r="L241" s="31" t="s">
        <v>74</v>
      </c>
      <c r="M241" s="31" t="s">
        <v>46</v>
      </c>
      <c r="N241" s="31">
        <f>VLOOKUP(C241,[1]Count!$A$1:$B$375,2,FALSE)</f>
        <v>42</v>
      </c>
      <c r="O241" s="31" t="str">
        <f t="shared" si="6"/>
        <v xml:space="preserve">Top-Short Sleeve  -Crew Neck </v>
      </c>
      <c r="P241" s="30">
        <v>11.99</v>
      </c>
      <c r="Q241" s="30">
        <f t="shared" si="7"/>
        <v>503.58</v>
      </c>
      <c r="R241" s="34" t="s">
        <v>1326</v>
      </c>
      <c r="S241" s="4"/>
    </row>
    <row r="242" spans="1:19">
      <c r="A242" s="2" t="s">
        <v>743</v>
      </c>
      <c r="B242" s="2" t="s">
        <v>744</v>
      </c>
      <c r="C242" s="2" t="s">
        <v>752</v>
      </c>
      <c r="D242" s="14">
        <v>5055906541534</v>
      </c>
      <c r="E242" s="31" t="s">
        <v>753</v>
      </c>
      <c r="F242" s="31" t="s">
        <v>113</v>
      </c>
      <c r="G242" s="31" t="s">
        <v>494</v>
      </c>
      <c r="H242" s="31" t="s">
        <v>495</v>
      </c>
      <c r="I242" s="31" t="s">
        <v>287</v>
      </c>
      <c r="J242" s="31" t="s">
        <v>117</v>
      </c>
      <c r="K242" s="31" t="s">
        <v>747</v>
      </c>
      <c r="L242" s="31" t="s">
        <v>77</v>
      </c>
      <c r="M242" s="31" t="s">
        <v>46</v>
      </c>
      <c r="N242" s="31">
        <f>VLOOKUP(C242,[1]Count!$A$1:$B$375,2,FALSE)</f>
        <v>15</v>
      </c>
      <c r="O242" s="31" t="str">
        <f t="shared" si="6"/>
        <v xml:space="preserve">Top-Short Sleeve  -Crew Neck </v>
      </c>
      <c r="P242" s="30">
        <v>11.99</v>
      </c>
      <c r="Q242" s="30">
        <f t="shared" si="7"/>
        <v>179.85</v>
      </c>
      <c r="R242" s="34" t="s">
        <v>1327</v>
      </c>
      <c r="S242" s="4"/>
    </row>
    <row r="243" spans="1:19">
      <c r="A243" s="2" t="s">
        <v>743</v>
      </c>
      <c r="B243" s="2" t="s">
        <v>744</v>
      </c>
      <c r="C243" s="2" t="s">
        <v>754</v>
      </c>
      <c r="D243" s="14">
        <v>5055906541541</v>
      </c>
      <c r="E243" s="31" t="s">
        <v>755</v>
      </c>
      <c r="F243" s="31" t="s">
        <v>113</v>
      </c>
      <c r="G243" s="31" t="s">
        <v>494</v>
      </c>
      <c r="H243" s="31" t="s">
        <v>495</v>
      </c>
      <c r="I243" s="31" t="s">
        <v>287</v>
      </c>
      <c r="J243" s="31" t="s">
        <v>117</v>
      </c>
      <c r="K243" s="31" t="s">
        <v>747</v>
      </c>
      <c r="L243" s="31" t="s">
        <v>425</v>
      </c>
      <c r="M243" s="31" t="s">
        <v>46</v>
      </c>
      <c r="N243" s="31">
        <f>VLOOKUP(C243,[1]Count!$A$1:$B$375,2,FALSE)</f>
        <v>11</v>
      </c>
      <c r="O243" s="31" t="str">
        <f t="shared" si="6"/>
        <v xml:space="preserve">Top-Short Sleeve  -Crew Neck </v>
      </c>
      <c r="P243" s="30">
        <v>11.99</v>
      </c>
      <c r="Q243" s="30">
        <f t="shared" si="7"/>
        <v>131.89000000000001</v>
      </c>
      <c r="R243" s="34" t="s">
        <v>1328</v>
      </c>
      <c r="S243" s="4"/>
    </row>
    <row r="244" spans="1:19">
      <c r="A244" s="2" t="s">
        <v>756</v>
      </c>
      <c r="B244" s="2" t="s">
        <v>744</v>
      </c>
      <c r="C244" s="2" t="s">
        <v>757</v>
      </c>
      <c r="D244" s="14">
        <v>5055906541558</v>
      </c>
      <c r="E244" s="31" t="s">
        <v>758</v>
      </c>
      <c r="F244" s="31" t="s">
        <v>113</v>
      </c>
      <c r="G244" s="31" t="s">
        <v>494</v>
      </c>
      <c r="H244" s="31" t="s">
        <v>495</v>
      </c>
      <c r="I244" s="31" t="s">
        <v>287</v>
      </c>
      <c r="J244" s="31" t="s">
        <v>117</v>
      </c>
      <c r="K244" s="31" t="s">
        <v>759</v>
      </c>
      <c r="L244" s="31" t="s">
        <v>33</v>
      </c>
      <c r="M244" s="31" t="s">
        <v>46</v>
      </c>
      <c r="N244" s="31">
        <f>VLOOKUP(C244,[1]Count!$A$1:$B$375,2,FALSE)</f>
        <v>4</v>
      </c>
      <c r="O244" s="31" t="str">
        <f t="shared" si="6"/>
        <v xml:space="preserve">Top-Short Sleeve  -Crew Neck </v>
      </c>
      <c r="P244" s="30">
        <v>11.99</v>
      </c>
      <c r="Q244" s="30">
        <f t="shared" si="7"/>
        <v>47.96</v>
      </c>
      <c r="R244" s="34" t="s">
        <v>1329</v>
      </c>
      <c r="S244" s="4"/>
    </row>
    <row r="245" spans="1:19">
      <c r="A245" s="2" t="s">
        <v>756</v>
      </c>
      <c r="B245" s="2" t="s">
        <v>744</v>
      </c>
      <c r="C245" s="2" t="s">
        <v>760</v>
      </c>
      <c r="D245" s="14">
        <v>5055906541565</v>
      </c>
      <c r="E245" s="31" t="s">
        <v>761</v>
      </c>
      <c r="F245" s="31" t="s">
        <v>113</v>
      </c>
      <c r="G245" s="31" t="s">
        <v>494</v>
      </c>
      <c r="H245" s="31" t="s">
        <v>495</v>
      </c>
      <c r="I245" s="31" t="s">
        <v>287</v>
      </c>
      <c r="J245" s="31" t="s">
        <v>117</v>
      </c>
      <c r="K245" s="31" t="s">
        <v>759</v>
      </c>
      <c r="L245" s="31" t="s">
        <v>27</v>
      </c>
      <c r="M245" s="31" t="s">
        <v>46</v>
      </c>
      <c r="N245" s="31">
        <f>VLOOKUP(C245,[1]Count!$A$1:$B$375,2,FALSE)</f>
        <v>16</v>
      </c>
      <c r="O245" s="31" t="str">
        <f t="shared" si="6"/>
        <v xml:space="preserve">Top-Short Sleeve  -Crew Neck </v>
      </c>
      <c r="P245" s="30">
        <v>11.99</v>
      </c>
      <c r="Q245" s="30">
        <f t="shared" si="7"/>
        <v>191.84</v>
      </c>
      <c r="R245" s="34" t="s">
        <v>1330</v>
      </c>
      <c r="S245" s="4"/>
    </row>
    <row r="246" spans="1:19">
      <c r="A246" s="2" t="s">
        <v>756</v>
      </c>
      <c r="B246" s="2" t="s">
        <v>744</v>
      </c>
      <c r="C246" s="2" t="s">
        <v>762</v>
      </c>
      <c r="D246" s="14">
        <v>5055906541572</v>
      </c>
      <c r="E246" s="31" t="s">
        <v>763</v>
      </c>
      <c r="F246" s="31" t="s">
        <v>113</v>
      </c>
      <c r="G246" s="31" t="s">
        <v>494</v>
      </c>
      <c r="H246" s="31" t="s">
        <v>495</v>
      </c>
      <c r="I246" s="31" t="s">
        <v>287</v>
      </c>
      <c r="J246" s="31" t="s">
        <v>117</v>
      </c>
      <c r="K246" s="31" t="s">
        <v>759</v>
      </c>
      <c r="L246" s="31" t="s">
        <v>74</v>
      </c>
      <c r="M246" s="31" t="s">
        <v>46</v>
      </c>
      <c r="N246" s="31">
        <f>VLOOKUP(C246,[1]Count!$A$1:$B$375,2,FALSE)</f>
        <v>8</v>
      </c>
      <c r="O246" s="31" t="str">
        <f t="shared" si="6"/>
        <v xml:space="preserve">Top-Short Sleeve  -Crew Neck </v>
      </c>
      <c r="P246" s="30">
        <v>11.99</v>
      </c>
      <c r="Q246" s="30">
        <f t="shared" si="7"/>
        <v>95.92</v>
      </c>
      <c r="R246" s="34" t="s">
        <v>1331</v>
      </c>
      <c r="S246" s="4"/>
    </row>
    <row r="247" spans="1:19">
      <c r="A247" s="2" t="s">
        <v>756</v>
      </c>
      <c r="B247" s="2" t="s">
        <v>744</v>
      </c>
      <c r="C247" s="2" t="s">
        <v>764</v>
      </c>
      <c r="D247" s="14">
        <v>5055906541589</v>
      </c>
      <c r="E247" s="31" t="s">
        <v>765</v>
      </c>
      <c r="F247" s="31" t="s">
        <v>113</v>
      </c>
      <c r="G247" s="31" t="s">
        <v>494</v>
      </c>
      <c r="H247" s="31" t="s">
        <v>495</v>
      </c>
      <c r="I247" s="31" t="s">
        <v>287</v>
      </c>
      <c r="J247" s="31" t="s">
        <v>117</v>
      </c>
      <c r="K247" s="31" t="s">
        <v>759</v>
      </c>
      <c r="L247" s="31" t="s">
        <v>77</v>
      </c>
      <c r="M247" s="31" t="s">
        <v>46</v>
      </c>
      <c r="N247" s="31">
        <f>VLOOKUP(C247,[1]Count!$A$1:$B$375,2,FALSE)</f>
        <v>2</v>
      </c>
      <c r="O247" s="31" t="str">
        <f t="shared" si="6"/>
        <v xml:space="preserve">Top-Short Sleeve  -Crew Neck </v>
      </c>
      <c r="P247" s="30">
        <v>11.99</v>
      </c>
      <c r="Q247" s="30">
        <f t="shared" si="7"/>
        <v>23.98</v>
      </c>
      <c r="R247" s="34" t="s">
        <v>1332</v>
      </c>
      <c r="S247" s="4"/>
    </row>
    <row r="248" spans="1:19">
      <c r="A248" s="2" t="s">
        <v>756</v>
      </c>
      <c r="B248" s="2" t="s">
        <v>744</v>
      </c>
      <c r="C248" s="2" t="s">
        <v>766</v>
      </c>
      <c r="D248" s="14">
        <v>5055906541596</v>
      </c>
      <c r="E248" s="31" t="s">
        <v>767</v>
      </c>
      <c r="F248" s="31" t="s">
        <v>113</v>
      </c>
      <c r="G248" s="31" t="s">
        <v>494</v>
      </c>
      <c r="H248" s="31" t="s">
        <v>495</v>
      </c>
      <c r="I248" s="31" t="s">
        <v>287</v>
      </c>
      <c r="J248" s="31" t="s">
        <v>117</v>
      </c>
      <c r="K248" s="31" t="s">
        <v>759</v>
      </c>
      <c r="L248" s="31" t="s">
        <v>425</v>
      </c>
      <c r="M248" s="31" t="s">
        <v>46</v>
      </c>
      <c r="N248" s="31">
        <f>VLOOKUP(C248,[1]Count!$A$1:$B$375,2,FALSE)</f>
        <v>18</v>
      </c>
      <c r="O248" s="31" t="str">
        <f t="shared" si="6"/>
        <v xml:space="preserve">Top-Short Sleeve  -Crew Neck </v>
      </c>
      <c r="P248" s="30">
        <v>11.99</v>
      </c>
      <c r="Q248" s="30">
        <f t="shared" si="7"/>
        <v>215.82</v>
      </c>
      <c r="R248" s="34" t="s">
        <v>1333</v>
      </c>
      <c r="S248" s="4"/>
    </row>
    <row r="249" spans="1:19">
      <c r="A249" s="2" t="s">
        <v>768</v>
      </c>
      <c r="B249" s="2" t="s">
        <v>744</v>
      </c>
      <c r="C249" s="2" t="s">
        <v>769</v>
      </c>
      <c r="D249" s="14">
        <v>5055906541602</v>
      </c>
      <c r="E249" s="31" t="s">
        <v>770</v>
      </c>
      <c r="F249" s="31" t="s">
        <v>113</v>
      </c>
      <c r="G249" s="31" t="s">
        <v>494</v>
      </c>
      <c r="H249" s="31" t="s">
        <v>495</v>
      </c>
      <c r="I249" s="31" t="s">
        <v>287</v>
      </c>
      <c r="J249" s="31" t="s">
        <v>117</v>
      </c>
      <c r="K249" s="31" t="s">
        <v>771</v>
      </c>
      <c r="L249" s="31" t="s">
        <v>33</v>
      </c>
      <c r="M249" s="31" t="s">
        <v>46</v>
      </c>
      <c r="N249" s="31">
        <f>VLOOKUP(C249,[1]Count!$A$1:$B$375,2,FALSE)</f>
        <v>12</v>
      </c>
      <c r="O249" s="31" t="str">
        <f t="shared" si="6"/>
        <v xml:space="preserve">Top-Short Sleeve  -Crew Neck </v>
      </c>
      <c r="P249" s="30">
        <v>11.99</v>
      </c>
      <c r="Q249" s="30">
        <f t="shared" si="7"/>
        <v>143.88</v>
      </c>
      <c r="R249" s="34" t="s">
        <v>1334</v>
      </c>
      <c r="S249" s="4"/>
    </row>
    <row r="250" spans="1:19">
      <c r="A250" s="2" t="s">
        <v>768</v>
      </c>
      <c r="B250" s="2" t="s">
        <v>744</v>
      </c>
      <c r="C250" s="2" t="s">
        <v>772</v>
      </c>
      <c r="D250" s="14">
        <v>5055906541619</v>
      </c>
      <c r="E250" s="31" t="s">
        <v>773</v>
      </c>
      <c r="F250" s="31" t="s">
        <v>113</v>
      </c>
      <c r="G250" s="31" t="s">
        <v>494</v>
      </c>
      <c r="H250" s="31" t="s">
        <v>495</v>
      </c>
      <c r="I250" s="31" t="s">
        <v>287</v>
      </c>
      <c r="J250" s="31" t="s">
        <v>117</v>
      </c>
      <c r="K250" s="31" t="s">
        <v>771</v>
      </c>
      <c r="L250" s="31" t="s">
        <v>27</v>
      </c>
      <c r="M250" s="31" t="s">
        <v>46</v>
      </c>
      <c r="N250" s="31">
        <f>VLOOKUP(C250,[1]Count!$A$1:$B$375,2,FALSE)</f>
        <v>2</v>
      </c>
      <c r="O250" s="31" t="str">
        <f t="shared" si="6"/>
        <v xml:space="preserve">Top-Short Sleeve  -Crew Neck </v>
      </c>
      <c r="P250" s="30">
        <v>11.99</v>
      </c>
      <c r="Q250" s="30">
        <f t="shared" si="7"/>
        <v>23.98</v>
      </c>
      <c r="R250" s="34" t="s">
        <v>1335</v>
      </c>
      <c r="S250" s="4"/>
    </row>
    <row r="251" spans="1:19">
      <c r="A251" s="2" t="s">
        <v>768</v>
      </c>
      <c r="B251" s="2" t="s">
        <v>744</v>
      </c>
      <c r="C251" s="2" t="s">
        <v>774</v>
      </c>
      <c r="D251" s="14">
        <v>5055906541626</v>
      </c>
      <c r="E251" s="31" t="s">
        <v>775</v>
      </c>
      <c r="F251" s="31" t="s">
        <v>113</v>
      </c>
      <c r="G251" s="31" t="s">
        <v>494</v>
      </c>
      <c r="H251" s="31" t="s">
        <v>495</v>
      </c>
      <c r="I251" s="31" t="s">
        <v>287</v>
      </c>
      <c r="J251" s="31" t="s">
        <v>117</v>
      </c>
      <c r="K251" s="31" t="s">
        <v>771</v>
      </c>
      <c r="L251" s="31" t="s">
        <v>74</v>
      </c>
      <c r="M251" s="31" t="s">
        <v>46</v>
      </c>
      <c r="N251" s="31">
        <f>VLOOKUP(C251,[1]Count!$A$1:$B$375,2,FALSE)</f>
        <v>4</v>
      </c>
      <c r="O251" s="31" t="str">
        <f t="shared" si="6"/>
        <v xml:space="preserve">Top-Short Sleeve  -Crew Neck </v>
      </c>
      <c r="P251" s="30">
        <v>11.99</v>
      </c>
      <c r="Q251" s="30">
        <f t="shared" si="7"/>
        <v>47.96</v>
      </c>
      <c r="R251" s="34" t="s">
        <v>1336</v>
      </c>
      <c r="S251" s="4"/>
    </row>
    <row r="252" spans="1:19">
      <c r="A252" s="2" t="s">
        <v>776</v>
      </c>
      <c r="B252" s="2" t="s">
        <v>744</v>
      </c>
      <c r="C252" s="2" t="s">
        <v>777</v>
      </c>
      <c r="D252" s="14">
        <v>5055906541657</v>
      </c>
      <c r="E252" s="31" t="s">
        <v>778</v>
      </c>
      <c r="F252" s="31" t="s">
        <v>113</v>
      </c>
      <c r="G252" s="31" t="s">
        <v>494</v>
      </c>
      <c r="H252" s="31" t="s">
        <v>495</v>
      </c>
      <c r="I252" s="31" t="s">
        <v>287</v>
      </c>
      <c r="J252" s="31" t="s">
        <v>117</v>
      </c>
      <c r="K252" s="31" t="s">
        <v>779</v>
      </c>
      <c r="L252" s="31" t="s">
        <v>33</v>
      </c>
      <c r="M252" s="31" t="s">
        <v>46</v>
      </c>
      <c r="N252" s="31">
        <f>VLOOKUP(C252,[1]Count!$A$1:$B$375,2,FALSE)</f>
        <v>71</v>
      </c>
      <c r="O252" s="31" t="str">
        <f t="shared" si="6"/>
        <v xml:space="preserve">Top-Short Sleeve  -Crew Neck </v>
      </c>
      <c r="P252" s="30">
        <v>11.99</v>
      </c>
      <c r="Q252" s="30">
        <f t="shared" si="7"/>
        <v>851.29</v>
      </c>
      <c r="R252" s="34" t="s">
        <v>1337</v>
      </c>
      <c r="S252" s="4"/>
    </row>
    <row r="253" spans="1:19">
      <c r="A253" s="2" t="s">
        <v>776</v>
      </c>
      <c r="B253" s="2" t="s">
        <v>744</v>
      </c>
      <c r="C253" s="2" t="s">
        <v>780</v>
      </c>
      <c r="D253" s="14">
        <v>5055906541664</v>
      </c>
      <c r="E253" s="31" t="s">
        <v>781</v>
      </c>
      <c r="F253" s="31" t="s">
        <v>113</v>
      </c>
      <c r="G253" s="31" t="s">
        <v>494</v>
      </c>
      <c r="H253" s="31" t="s">
        <v>495</v>
      </c>
      <c r="I253" s="31" t="s">
        <v>287</v>
      </c>
      <c r="J253" s="31" t="s">
        <v>117</v>
      </c>
      <c r="K253" s="31" t="s">
        <v>779</v>
      </c>
      <c r="L253" s="31" t="s">
        <v>27</v>
      </c>
      <c r="M253" s="31" t="s">
        <v>46</v>
      </c>
      <c r="N253" s="31">
        <f>VLOOKUP(C253,[1]Count!$A$1:$B$375,2,FALSE)</f>
        <v>97</v>
      </c>
      <c r="O253" s="31" t="str">
        <f t="shared" si="6"/>
        <v xml:space="preserve">Top-Short Sleeve  -Crew Neck </v>
      </c>
      <c r="P253" s="30">
        <v>11.99</v>
      </c>
      <c r="Q253" s="30">
        <f t="shared" si="7"/>
        <v>1163.03</v>
      </c>
      <c r="R253" s="34" t="s">
        <v>1338</v>
      </c>
      <c r="S253" s="4"/>
    </row>
    <row r="254" spans="1:19">
      <c r="A254" s="2" t="s">
        <v>776</v>
      </c>
      <c r="B254" s="2" t="s">
        <v>744</v>
      </c>
      <c r="C254" s="2" t="s">
        <v>782</v>
      </c>
      <c r="D254" s="14">
        <v>5055906541671</v>
      </c>
      <c r="E254" s="31" t="s">
        <v>783</v>
      </c>
      <c r="F254" s="31" t="s">
        <v>113</v>
      </c>
      <c r="G254" s="31" t="s">
        <v>494</v>
      </c>
      <c r="H254" s="31" t="s">
        <v>495</v>
      </c>
      <c r="I254" s="31" t="s">
        <v>287</v>
      </c>
      <c r="J254" s="31" t="s">
        <v>117</v>
      </c>
      <c r="K254" s="31" t="s">
        <v>779</v>
      </c>
      <c r="L254" s="31" t="s">
        <v>74</v>
      </c>
      <c r="M254" s="31" t="s">
        <v>46</v>
      </c>
      <c r="N254" s="31">
        <f>VLOOKUP(C254,[1]Count!$A$1:$B$375,2,FALSE)</f>
        <v>76</v>
      </c>
      <c r="O254" s="31" t="str">
        <f t="shared" si="6"/>
        <v xml:space="preserve">Top-Short Sleeve  -Crew Neck </v>
      </c>
      <c r="P254" s="30">
        <v>11.99</v>
      </c>
      <c r="Q254" s="30">
        <f t="shared" si="7"/>
        <v>911.24</v>
      </c>
      <c r="R254" s="34" t="s">
        <v>1339</v>
      </c>
      <c r="S254" s="4"/>
    </row>
    <row r="255" spans="1:19">
      <c r="A255" s="2" t="s">
        <v>776</v>
      </c>
      <c r="B255" s="2" t="s">
        <v>744</v>
      </c>
      <c r="C255" s="2" t="s">
        <v>784</v>
      </c>
      <c r="D255" s="14">
        <v>5055906541688</v>
      </c>
      <c r="E255" s="31" t="s">
        <v>785</v>
      </c>
      <c r="F255" s="31" t="s">
        <v>113</v>
      </c>
      <c r="G255" s="31" t="s">
        <v>494</v>
      </c>
      <c r="H255" s="31" t="s">
        <v>495</v>
      </c>
      <c r="I255" s="31" t="s">
        <v>287</v>
      </c>
      <c r="J255" s="31" t="s">
        <v>117</v>
      </c>
      <c r="K255" s="31" t="s">
        <v>779</v>
      </c>
      <c r="L255" s="31" t="s">
        <v>77</v>
      </c>
      <c r="M255" s="31" t="s">
        <v>46</v>
      </c>
      <c r="N255" s="31">
        <f>VLOOKUP(C255,[1]Count!$A$1:$B$375,2,FALSE)</f>
        <v>10</v>
      </c>
      <c r="O255" s="31" t="str">
        <f t="shared" si="6"/>
        <v xml:space="preserve">Top-Short Sleeve  -Crew Neck </v>
      </c>
      <c r="P255" s="30">
        <v>11.99</v>
      </c>
      <c r="Q255" s="30">
        <f t="shared" si="7"/>
        <v>119.9</v>
      </c>
      <c r="R255" s="34" t="s">
        <v>1340</v>
      </c>
      <c r="S255" s="4"/>
    </row>
    <row r="256" spans="1:19">
      <c r="A256" s="2" t="s">
        <v>776</v>
      </c>
      <c r="B256" s="2" t="s">
        <v>744</v>
      </c>
      <c r="C256" s="2" t="s">
        <v>786</v>
      </c>
      <c r="D256" s="14">
        <v>5055906541695</v>
      </c>
      <c r="E256" s="31" t="s">
        <v>787</v>
      </c>
      <c r="F256" s="31" t="s">
        <v>113</v>
      </c>
      <c r="G256" s="31" t="s">
        <v>494</v>
      </c>
      <c r="H256" s="31" t="s">
        <v>495</v>
      </c>
      <c r="I256" s="31" t="s">
        <v>287</v>
      </c>
      <c r="J256" s="31" t="s">
        <v>117</v>
      </c>
      <c r="K256" s="31" t="s">
        <v>779</v>
      </c>
      <c r="L256" s="31" t="s">
        <v>425</v>
      </c>
      <c r="M256" s="31" t="s">
        <v>46</v>
      </c>
      <c r="N256" s="31">
        <f>VLOOKUP(C256,[1]Count!$A$1:$B$375,2,FALSE)</f>
        <v>20</v>
      </c>
      <c r="O256" s="31" t="str">
        <f t="shared" si="6"/>
        <v xml:space="preserve">Top-Short Sleeve  -Crew Neck </v>
      </c>
      <c r="P256" s="30">
        <v>11.99</v>
      </c>
      <c r="Q256" s="30">
        <f t="shared" si="7"/>
        <v>239.8</v>
      </c>
      <c r="R256" s="34" t="s">
        <v>1341</v>
      </c>
      <c r="S256" s="4"/>
    </row>
    <row r="257" spans="1:19">
      <c r="A257" s="2" t="s">
        <v>788</v>
      </c>
      <c r="B257" s="2" t="s">
        <v>789</v>
      </c>
      <c r="C257" s="2" t="s">
        <v>790</v>
      </c>
      <c r="D257" s="14">
        <v>5055906541701</v>
      </c>
      <c r="E257" s="31" t="s">
        <v>791</v>
      </c>
      <c r="F257" s="31" t="s">
        <v>113</v>
      </c>
      <c r="G257" s="31" t="s">
        <v>494</v>
      </c>
      <c r="H257" s="31" t="s">
        <v>495</v>
      </c>
      <c r="I257" s="31" t="s">
        <v>792</v>
      </c>
      <c r="J257" s="31" t="s">
        <v>25</v>
      </c>
      <c r="K257" s="31" t="s">
        <v>793</v>
      </c>
      <c r="L257" s="31" t="s">
        <v>69</v>
      </c>
      <c r="M257" s="31" t="s">
        <v>46</v>
      </c>
      <c r="N257" s="31">
        <f>VLOOKUP(C257,[1]Count!$A$1:$B$375,2,FALSE)</f>
        <v>8</v>
      </c>
      <c r="O257" s="31" t="str">
        <f t="shared" si="6"/>
        <v xml:space="preserve">Top-Short Sleeve  -Crew Neck </v>
      </c>
      <c r="P257" s="30">
        <v>11.99</v>
      </c>
      <c r="Q257" s="30">
        <f t="shared" si="7"/>
        <v>95.92</v>
      </c>
      <c r="R257" s="34" t="s">
        <v>1342</v>
      </c>
      <c r="S257" s="4"/>
    </row>
    <row r="258" spans="1:19">
      <c r="A258" s="2" t="s">
        <v>788</v>
      </c>
      <c r="B258" s="2" t="s">
        <v>789</v>
      </c>
      <c r="C258" s="2" t="s">
        <v>794</v>
      </c>
      <c r="D258" s="14">
        <v>5055906541718</v>
      </c>
      <c r="E258" s="31" t="s">
        <v>795</v>
      </c>
      <c r="F258" s="31" t="s">
        <v>113</v>
      </c>
      <c r="G258" s="31" t="s">
        <v>494</v>
      </c>
      <c r="H258" s="31" t="s">
        <v>495</v>
      </c>
      <c r="I258" s="31" t="s">
        <v>792</v>
      </c>
      <c r="J258" s="31" t="s">
        <v>25</v>
      </c>
      <c r="K258" s="31" t="s">
        <v>793</v>
      </c>
      <c r="L258" s="31" t="s">
        <v>33</v>
      </c>
      <c r="M258" s="31" t="s">
        <v>46</v>
      </c>
      <c r="N258" s="31">
        <f>VLOOKUP(C258,[1]Count!$A$1:$B$375,2,FALSE)</f>
        <v>37</v>
      </c>
      <c r="O258" s="31" t="str">
        <f t="shared" si="6"/>
        <v xml:space="preserve">Top-Short Sleeve  -Crew Neck </v>
      </c>
      <c r="P258" s="30">
        <v>11.99</v>
      </c>
      <c r="Q258" s="30">
        <f t="shared" si="7"/>
        <v>443.63</v>
      </c>
      <c r="R258" s="34" t="s">
        <v>1343</v>
      </c>
      <c r="S258" s="4"/>
    </row>
    <row r="259" spans="1:19">
      <c r="A259" s="2" t="s">
        <v>788</v>
      </c>
      <c r="B259" s="2" t="s">
        <v>789</v>
      </c>
      <c r="C259" s="2" t="s">
        <v>796</v>
      </c>
      <c r="D259" s="14">
        <v>5055906541725</v>
      </c>
      <c r="E259" s="31" t="s">
        <v>797</v>
      </c>
      <c r="F259" s="31" t="s">
        <v>113</v>
      </c>
      <c r="G259" s="31" t="s">
        <v>494</v>
      </c>
      <c r="H259" s="31" t="s">
        <v>495</v>
      </c>
      <c r="I259" s="31" t="s">
        <v>792</v>
      </c>
      <c r="J259" s="31" t="s">
        <v>25</v>
      </c>
      <c r="K259" s="31" t="s">
        <v>793</v>
      </c>
      <c r="L259" s="31" t="s">
        <v>27</v>
      </c>
      <c r="M259" s="31" t="s">
        <v>46</v>
      </c>
      <c r="N259" s="31">
        <f>VLOOKUP(C259,[1]Count!$A$1:$B$375,2,FALSE)</f>
        <v>95</v>
      </c>
      <c r="O259" s="31" t="str">
        <f t="shared" ref="O259:O322" si="8">CONCATENATE(F259,"-",G259,"-",H259)</f>
        <v xml:space="preserve">Top-Short Sleeve  -Crew Neck </v>
      </c>
      <c r="P259" s="30">
        <v>11.99</v>
      </c>
      <c r="Q259" s="30">
        <f t="shared" ref="Q259:Q322" si="9">N259*P259</f>
        <v>1139.05</v>
      </c>
      <c r="R259" s="34" t="s">
        <v>1344</v>
      </c>
      <c r="S259" s="4"/>
    </row>
    <row r="260" spans="1:19">
      <c r="A260" s="2" t="s">
        <v>788</v>
      </c>
      <c r="B260" s="2" t="s">
        <v>789</v>
      </c>
      <c r="C260" s="2" t="s">
        <v>798</v>
      </c>
      <c r="D260" s="14">
        <v>5055906541732</v>
      </c>
      <c r="E260" s="31" t="s">
        <v>799</v>
      </c>
      <c r="F260" s="31" t="s">
        <v>113</v>
      </c>
      <c r="G260" s="31" t="s">
        <v>494</v>
      </c>
      <c r="H260" s="31" t="s">
        <v>495</v>
      </c>
      <c r="I260" s="31" t="s">
        <v>792</v>
      </c>
      <c r="J260" s="31" t="s">
        <v>25</v>
      </c>
      <c r="K260" s="31" t="s">
        <v>793</v>
      </c>
      <c r="L260" s="31" t="s">
        <v>74</v>
      </c>
      <c r="M260" s="31" t="s">
        <v>46</v>
      </c>
      <c r="N260" s="31">
        <f>VLOOKUP(C260,[1]Count!$A$1:$B$375,2,FALSE)</f>
        <v>53</v>
      </c>
      <c r="O260" s="31" t="str">
        <f t="shared" si="8"/>
        <v xml:space="preserve">Top-Short Sleeve  -Crew Neck </v>
      </c>
      <c r="P260" s="30">
        <v>11.99</v>
      </c>
      <c r="Q260" s="30">
        <f t="shared" si="9"/>
        <v>635.47</v>
      </c>
      <c r="R260" s="34" t="s">
        <v>1345</v>
      </c>
      <c r="S260" s="4"/>
    </row>
    <row r="261" spans="1:19">
      <c r="A261" s="2" t="s">
        <v>788</v>
      </c>
      <c r="B261" s="2" t="s">
        <v>789</v>
      </c>
      <c r="C261" s="2" t="s">
        <v>800</v>
      </c>
      <c r="D261" s="14">
        <v>5055906541749</v>
      </c>
      <c r="E261" s="31" t="s">
        <v>801</v>
      </c>
      <c r="F261" s="31" t="s">
        <v>113</v>
      </c>
      <c r="G261" s="31" t="s">
        <v>494</v>
      </c>
      <c r="H261" s="31" t="s">
        <v>495</v>
      </c>
      <c r="I261" s="31" t="s">
        <v>792</v>
      </c>
      <c r="J261" s="31" t="s">
        <v>25</v>
      </c>
      <c r="K261" s="31" t="s">
        <v>793</v>
      </c>
      <c r="L261" s="31" t="s">
        <v>77</v>
      </c>
      <c r="M261" s="31" t="s">
        <v>46</v>
      </c>
      <c r="N261" s="31">
        <f>VLOOKUP(C261,[1]Count!$A$1:$B$375,2,FALSE)</f>
        <v>18</v>
      </c>
      <c r="O261" s="31" t="str">
        <f t="shared" si="8"/>
        <v xml:space="preserve">Top-Short Sleeve  -Crew Neck </v>
      </c>
      <c r="P261" s="30">
        <v>11.99</v>
      </c>
      <c r="Q261" s="30">
        <f t="shared" si="9"/>
        <v>215.82</v>
      </c>
      <c r="R261" s="34" t="s">
        <v>1346</v>
      </c>
      <c r="S261" s="4"/>
    </row>
    <row r="262" spans="1:19">
      <c r="A262" s="2" t="s">
        <v>802</v>
      </c>
      <c r="B262" s="2" t="s">
        <v>789</v>
      </c>
      <c r="C262" s="2" t="s">
        <v>803</v>
      </c>
      <c r="D262" s="14">
        <v>5055906541800</v>
      </c>
      <c r="E262" s="31" t="s">
        <v>804</v>
      </c>
      <c r="F262" s="31" t="s">
        <v>113</v>
      </c>
      <c r="G262" s="31" t="s">
        <v>494</v>
      </c>
      <c r="H262" s="31" t="s">
        <v>495</v>
      </c>
      <c r="I262" s="31" t="s">
        <v>792</v>
      </c>
      <c r="J262" s="31" t="s">
        <v>25</v>
      </c>
      <c r="K262" s="31" t="s">
        <v>805</v>
      </c>
      <c r="L262" s="31" t="s">
        <v>69</v>
      </c>
      <c r="M262" s="31" t="s">
        <v>46</v>
      </c>
      <c r="N262" s="31">
        <f>VLOOKUP(C262,[1]Count!$A$1:$B$375,2,FALSE)</f>
        <v>5</v>
      </c>
      <c r="O262" s="31" t="str">
        <f t="shared" si="8"/>
        <v xml:space="preserve">Top-Short Sleeve  -Crew Neck </v>
      </c>
      <c r="P262" s="30">
        <v>11.99</v>
      </c>
      <c r="Q262" s="30">
        <f t="shared" si="9"/>
        <v>59.95</v>
      </c>
      <c r="R262" s="34" t="s">
        <v>1347</v>
      </c>
      <c r="S262" s="4"/>
    </row>
    <row r="263" spans="1:19">
      <c r="A263" s="2" t="s">
        <v>802</v>
      </c>
      <c r="B263" s="2" t="s">
        <v>789</v>
      </c>
      <c r="C263" s="2" t="s">
        <v>806</v>
      </c>
      <c r="D263" s="14">
        <v>5055906541817</v>
      </c>
      <c r="E263" s="31" t="s">
        <v>807</v>
      </c>
      <c r="F263" s="31" t="s">
        <v>113</v>
      </c>
      <c r="G263" s="31" t="s">
        <v>494</v>
      </c>
      <c r="H263" s="31" t="s">
        <v>495</v>
      </c>
      <c r="I263" s="31" t="s">
        <v>792</v>
      </c>
      <c r="J263" s="31" t="s">
        <v>25</v>
      </c>
      <c r="K263" s="31" t="s">
        <v>805</v>
      </c>
      <c r="L263" s="31" t="s">
        <v>33</v>
      </c>
      <c r="M263" s="31" t="s">
        <v>46</v>
      </c>
      <c r="N263" s="31">
        <f>VLOOKUP(C263,[1]Count!$A$1:$B$375,2,FALSE)</f>
        <v>30</v>
      </c>
      <c r="O263" s="31" t="str">
        <f t="shared" si="8"/>
        <v xml:space="preserve">Top-Short Sleeve  -Crew Neck </v>
      </c>
      <c r="P263" s="30">
        <v>11.99</v>
      </c>
      <c r="Q263" s="30">
        <f t="shared" si="9"/>
        <v>359.7</v>
      </c>
      <c r="R263" s="34" t="s">
        <v>1348</v>
      </c>
      <c r="S263" s="4"/>
    </row>
    <row r="264" spans="1:19">
      <c r="A264" s="2" t="s">
        <v>802</v>
      </c>
      <c r="B264" s="2" t="s">
        <v>789</v>
      </c>
      <c r="C264" s="2" t="s">
        <v>808</v>
      </c>
      <c r="D264" s="14">
        <v>5055906541824</v>
      </c>
      <c r="E264" s="31" t="s">
        <v>809</v>
      </c>
      <c r="F264" s="31" t="s">
        <v>113</v>
      </c>
      <c r="G264" s="31" t="s">
        <v>494</v>
      </c>
      <c r="H264" s="31" t="s">
        <v>495</v>
      </c>
      <c r="I264" s="31" t="s">
        <v>792</v>
      </c>
      <c r="J264" s="31" t="s">
        <v>25</v>
      </c>
      <c r="K264" s="31" t="s">
        <v>805</v>
      </c>
      <c r="L264" s="31" t="s">
        <v>27</v>
      </c>
      <c r="M264" s="31" t="s">
        <v>46</v>
      </c>
      <c r="N264" s="31">
        <f>VLOOKUP(C264,[1]Count!$A$1:$B$375,2,FALSE)</f>
        <v>62</v>
      </c>
      <c r="O264" s="31" t="str">
        <f t="shared" si="8"/>
        <v xml:space="preserve">Top-Short Sleeve  -Crew Neck </v>
      </c>
      <c r="P264" s="30">
        <v>11.99</v>
      </c>
      <c r="Q264" s="30">
        <f t="shared" si="9"/>
        <v>743.38</v>
      </c>
      <c r="R264" s="34" t="s">
        <v>1349</v>
      </c>
      <c r="S264" s="4"/>
    </row>
    <row r="265" spans="1:19">
      <c r="A265" s="2" t="s">
        <v>802</v>
      </c>
      <c r="B265" s="2" t="s">
        <v>789</v>
      </c>
      <c r="C265" s="2" t="s">
        <v>810</v>
      </c>
      <c r="D265" s="14">
        <v>5055906541831</v>
      </c>
      <c r="E265" s="31" t="s">
        <v>811</v>
      </c>
      <c r="F265" s="31" t="s">
        <v>113</v>
      </c>
      <c r="G265" s="31" t="s">
        <v>494</v>
      </c>
      <c r="H265" s="31" t="s">
        <v>495</v>
      </c>
      <c r="I265" s="31" t="s">
        <v>792</v>
      </c>
      <c r="J265" s="31" t="s">
        <v>25</v>
      </c>
      <c r="K265" s="31" t="s">
        <v>805</v>
      </c>
      <c r="L265" s="31" t="s">
        <v>74</v>
      </c>
      <c r="M265" s="31" t="s">
        <v>46</v>
      </c>
      <c r="N265" s="31">
        <f>VLOOKUP(C265,[1]Count!$A$1:$B$375,2,FALSE)</f>
        <v>10</v>
      </c>
      <c r="O265" s="31" t="str">
        <f t="shared" si="8"/>
        <v xml:space="preserve">Top-Short Sleeve  -Crew Neck </v>
      </c>
      <c r="P265" s="30">
        <v>11.99</v>
      </c>
      <c r="Q265" s="30">
        <f t="shared" si="9"/>
        <v>119.9</v>
      </c>
      <c r="R265" s="34" t="s">
        <v>1350</v>
      </c>
      <c r="S265" s="4"/>
    </row>
    <row r="266" spans="1:19">
      <c r="A266" s="2" t="s">
        <v>802</v>
      </c>
      <c r="B266" s="2" t="s">
        <v>789</v>
      </c>
      <c r="C266" s="2" t="s">
        <v>812</v>
      </c>
      <c r="D266" s="14">
        <v>5055906541848</v>
      </c>
      <c r="E266" s="31" t="s">
        <v>813</v>
      </c>
      <c r="F266" s="31" t="s">
        <v>113</v>
      </c>
      <c r="G266" s="31" t="s">
        <v>494</v>
      </c>
      <c r="H266" s="31" t="s">
        <v>495</v>
      </c>
      <c r="I266" s="31" t="s">
        <v>792</v>
      </c>
      <c r="J266" s="31" t="s">
        <v>25</v>
      </c>
      <c r="K266" s="31" t="s">
        <v>805</v>
      </c>
      <c r="L266" s="31" t="s">
        <v>77</v>
      </c>
      <c r="M266" s="31" t="s">
        <v>46</v>
      </c>
      <c r="N266" s="31">
        <f>VLOOKUP(C266,[1]Count!$A$1:$B$375,2,FALSE)</f>
        <v>17</v>
      </c>
      <c r="O266" s="31" t="str">
        <f t="shared" si="8"/>
        <v xml:space="preserve">Top-Short Sleeve  -Crew Neck </v>
      </c>
      <c r="P266" s="30">
        <v>11.99</v>
      </c>
      <c r="Q266" s="30">
        <f t="shared" si="9"/>
        <v>203.83</v>
      </c>
      <c r="R266" s="34" t="s">
        <v>1351</v>
      </c>
      <c r="S266" s="4"/>
    </row>
    <row r="267" spans="1:19">
      <c r="A267" s="2" t="s">
        <v>814</v>
      </c>
      <c r="B267" s="2" t="s">
        <v>789</v>
      </c>
      <c r="C267" s="2" t="s">
        <v>815</v>
      </c>
      <c r="D267" s="14">
        <v>5055906541855</v>
      </c>
      <c r="E267" s="31" t="s">
        <v>816</v>
      </c>
      <c r="F267" s="31" t="s">
        <v>113</v>
      </c>
      <c r="G267" s="31" t="s">
        <v>494</v>
      </c>
      <c r="H267" s="31" t="s">
        <v>495</v>
      </c>
      <c r="I267" s="31" t="s">
        <v>792</v>
      </c>
      <c r="J267" s="31" t="s">
        <v>25</v>
      </c>
      <c r="K267" s="31" t="s">
        <v>779</v>
      </c>
      <c r="L267" s="31" t="s">
        <v>69</v>
      </c>
      <c r="M267" s="31" t="s">
        <v>46</v>
      </c>
      <c r="N267" s="31">
        <f>VLOOKUP(C267,[1]Count!$A$1:$B$375,2,FALSE)</f>
        <v>16</v>
      </c>
      <c r="O267" s="31" t="str">
        <f t="shared" si="8"/>
        <v xml:space="preserve">Top-Short Sleeve  -Crew Neck </v>
      </c>
      <c r="P267" s="30">
        <v>11.99</v>
      </c>
      <c r="Q267" s="30">
        <f t="shared" si="9"/>
        <v>191.84</v>
      </c>
      <c r="R267" s="34" t="s">
        <v>1352</v>
      </c>
      <c r="S267" s="4"/>
    </row>
    <row r="268" spans="1:19">
      <c r="A268" s="2" t="s">
        <v>814</v>
      </c>
      <c r="B268" s="2" t="s">
        <v>789</v>
      </c>
      <c r="C268" s="2" t="s">
        <v>817</v>
      </c>
      <c r="D268" s="14">
        <v>5055906541862</v>
      </c>
      <c r="E268" s="31" t="s">
        <v>818</v>
      </c>
      <c r="F268" s="31" t="s">
        <v>113</v>
      </c>
      <c r="G268" s="31" t="s">
        <v>494</v>
      </c>
      <c r="H268" s="31" t="s">
        <v>495</v>
      </c>
      <c r="I268" s="31" t="s">
        <v>792</v>
      </c>
      <c r="J268" s="31" t="s">
        <v>25</v>
      </c>
      <c r="K268" s="31" t="s">
        <v>779</v>
      </c>
      <c r="L268" s="31" t="s">
        <v>33</v>
      </c>
      <c r="M268" s="31" t="s">
        <v>46</v>
      </c>
      <c r="N268" s="31">
        <f>VLOOKUP(C268,[1]Count!$A$1:$B$375,2,FALSE)</f>
        <v>54</v>
      </c>
      <c r="O268" s="31" t="str">
        <f t="shared" si="8"/>
        <v xml:space="preserve">Top-Short Sleeve  -Crew Neck </v>
      </c>
      <c r="P268" s="30">
        <v>11.99</v>
      </c>
      <c r="Q268" s="30">
        <f t="shared" si="9"/>
        <v>647.46</v>
      </c>
      <c r="R268" s="34" t="s">
        <v>1353</v>
      </c>
      <c r="S268" s="4"/>
    </row>
    <row r="269" spans="1:19">
      <c r="A269" s="2" t="s">
        <v>814</v>
      </c>
      <c r="B269" s="2" t="s">
        <v>789</v>
      </c>
      <c r="C269" s="2" t="s">
        <v>819</v>
      </c>
      <c r="D269" s="14">
        <v>5055906541879</v>
      </c>
      <c r="E269" s="31" t="s">
        <v>820</v>
      </c>
      <c r="F269" s="31" t="s">
        <v>113</v>
      </c>
      <c r="G269" s="31" t="s">
        <v>494</v>
      </c>
      <c r="H269" s="31" t="s">
        <v>495</v>
      </c>
      <c r="I269" s="31" t="s">
        <v>792</v>
      </c>
      <c r="J269" s="31" t="s">
        <v>25</v>
      </c>
      <c r="K269" s="31" t="s">
        <v>779</v>
      </c>
      <c r="L269" s="31" t="s">
        <v>27</v>
      </c>
      <c r="M269" s="31" t="s">
        <v>46</v>
      </c>
      <c r="N269" s="31">
        <f>VLOOKUP(C269,[1]Count!$A$1:$B$375,2,FALSE)</f>
        <v>162</v>
      </c>
      <c r="O269" s="31" t="str">
        <f t="shared" si="8"/>
        <v xml:space="preserve">Top-Short Sleeve  -Crew Neck </v>
      </c>
      <c r="P269" s="30">
        <v>11.99</v>
      </c>
      <c r="Q269" s="30">
        <f t="shared" si="9"/>
        <v>1942.38</v>
      </c>
      <c r="R269" s="34" t="s">
        <v>1354</v>
      </c>
      <c r="S269" s="4"/>
    </row>
    <row r="270" spans="1:19">
      <c r="A270" s="2" t="s">
        <v>814</v>
      </c>
      <c r="B270" s="2" t="s">
        <v>789</v>
      </c>
      <c r="C270" s="2" t="s">
        <v>821</v>
      </c>
      <c r="D270" s="14">
        <v>5055906541886</v>
      </c>
      <c r="E270" s="31" t="s">
        <v>822</v>
      </c>
      <c r="F270" s="31" t="s">
        <v>113</v>
      </c>
      <c r="G270" s="31" t="s">
        <v>494</v>
      </c>
      <c r="H270" s="31" t="s">
        <v>495</v>
      </c>
      <c r="I270" s="31" t="s">
        <v>792</v>
      </c>
      <c r="J270" s="31" t="s">
        <v>25</v>
      </c>
      <c r="K270" s="31" t="s">
        <v>779</v>
      </c>
      <c r="L270" s="31" t="s">
        <v>74</v>
      </c>
      <c r="M270" s="31" t="s">
        <v>46</v>
      </c>
      <c r="N270" s="31">
        <f>VLOOKUP(C270,[1]Count!$A$1:$B$375,2,FALSE)</f>
        <v>28</v>
      </c>
      <c r="O270" s="31" t="str">
        <f t="shared" si="8"/>
        <v xml:space="preserve">Top-Short Sleeve  -Crew Neck </v>
      </c>
      <c r="P270" s="30">
        <v>11.99</v>
      </c>
      <c r="Q270" s="30">
        <f t="shared" si="9"/>
        <v>335.72</v>
      </c>
      <c r="R270" s="34" t="s">
        <v>1355</v>
      </c>
      <c r="S270" s="4"/>
    </row>
    <row r="271" spans="1:19">
      <c r="A271" s="2" t="s">
        <v>814</v>
      </c>
      <c r="B271" s="2" t="s">
        <v>789</v>
      </c>
      <c r="C271" s="2" t="s">
        <v>823</v>
      </c>
      <c r="D271" s="14">
        <v>5055906541893</v>
      </c>
      <c r="E271" s="31" t="s">
        <v>824</v>
      </c>
      <c r="F271" s="31" t="s">
        <v>113</v>
      </c>
      <c r="G271" s="31" t="s">
        <v>494</v>
      </c>
      <c r="H271" s="31" t="s">
        <v>495</v>
      </c>
      <c r="I271" s="31" t="s">
        <v>792</v>
      </c>
      <c r="J271" s="31" t="s">
        <v>25</v>
      </c>
      <c r="K271" s="31" t="s">
        <v>779</v>
      </c>
      <c r="L271" s="31" t="s">
        <v>77</v>
      </c>
      <c r="M271" s="31" t="s">
        <v>46</v>
      </c>
      <c r="N271" s="31">
        <f>VLOOKUP(C271,[1]Count!$A$1:$B$375,2,FALSE)</f>
        <v>19</v>
      </c>
      <c r="O271" s="31" t="str">
        <f t="shared" si="8"/>
        <v xml:space="preserve">Top-Short Sleeve  -Crew Neck </v>
      </c>
      <c r="P271" s="30">
        <v>11.99</v>
      </c>
      <c r="Q271" s="30">
        <f t="shared" si="9"/>
        <v>227.81</v>
      </c>
      <c r="R271" s="34" t="s">
        <v>1356</v>
      </c>
      <c r="S271" s="4"/>
    </row>
    <row r="272" spans="1:19">
      <c r="A272" s="2" t="s">
        <v>825</v>
      </c>
      <c r="B272" s="2" t="s">
        <v>826</v>
      </c>
      <c r="C272" s="2" t="s">
        <v>827</v>
      </c>
      <c r="D272" s="14">
        <v>5055906541909</v>
      </c>
      <c r="E272" s="31" t="s">
        <v>828</v>
      </c>
      <c r="F272" s="31" t="s">
        <v>113</v>
      </c>
      <c r="G272" s="31" t="s">
        <v>829</v>
      </c>
      <c r="H272" s="31" t="s">
        <v>495</v>
      </c>
      <c r="I272" s="31" t="s">
        <v>792</v>
      </c>
      <c r="J272" s="31" t="s">
        <v>25</v>
      </c>
      <c r="K272" s="31" t="s">
        <v>793</v>
      </c>
      <c r="L272" s="31" t="s">
        <v>69</v>
      </c>
      <c r="M272" s="31" t="s">
        <v>46</v>
      </c>
      <c r="N272" s="31">
        <f>VLOOKUP(C272,[1]Count!$A$1:$B$375,2,FALSE)</f>
        <v>6</v>
      </c>
      <c r="O272" s="31" t="str">
        <f t="shared" si="8"/>
        <v xml:space="preserve">Top-Tank-Crew Neck </v>
      </c>
      <c r="P272" s="30">
        <v>11.99</v>
      </c>
      <c r="Q272" s="30">
        <f t="shared" si="9"/>
        <v>71.94</v>
      </c>
      <c r="R272" s="34" t="s">
        <v>1357</v>
      </c>
      <c r="S272" s="4"/>
    </row>
    <row r="273" spans="1:19">
      <c r="A273" s="2" t="s">
        <v>825</v>
      </c>
      <c r="B273" s="2" t="s">
        <v>826</v>
      </c>
      <c r="C273" s="2" t="s">
        <v>830</v>
      </c>
      <c r="D273" s="14">
        <v>5055906541916</v>
      </c>
      <c r="E273" s="31" t="s">
        <v>831</v>
      </c>
      <c r="F273" s="31" t="s">
        <v>113</v>
      </c>
      <c r="G273" s="31" t="s">
        <v>829</v>
      </c>
      <c r="H273" s="31" t="s">
        <v>495</v>
      </c>
      <c r="I273" s="31" t="s">
        <v>792</v>
      </c>
      <c r="J273" s="31" t="s">
        <v>25</v>
      </c>
      <c r="K273" s="31" t="s">
        <v>793</v>
      </c>
      <c r="L273" s="31" t="s">
        <v>33</v>
      </c>
      <c r="M273" s="31" t="s">
        <v>46</v>
      </c>
      <c r="N273" s="31">
        <f>VLOOKUP(C273,[1]Count!$A$1:$B$375,2,FALSE)</f>
        <v>27</v>
      </c>
      <c r="O273" s="31" t="str">
        <f t="shared" si="8"/>
        <v xml:space="preserve">Top-Tank-Crew Neck </v>
      </c>
      <c r="P273" s="30">
        <v>11.99</v>
      </c>
      <c r="Q273" s="30">
        <f t="shared" si="9"/>
        <v>323.73</v>
      </c>
      <c r="R273" s="34" t="s">
        <v>1358</v>
      </c>
      <c r="S273" s="4"/>
    </row>
    <row r="274" spans="1:19">
      <c r="A274" s="2" t="s">
        <v>825</v>
      </c>
      <c r="B274" s="2" t="s">
        <v>826</v>
      </c>
      <c r="C274" s="2" t="s">
        <v>832</v>
      </c>
      <c r="D274" s="14">
        <v>5055906541923</v>
      </c>
      <c r="E274" s="31" t="s">
        <v>833</v>
      </c>
      <c r="F274" s="31" t="s">
        <v>113</v>
      </c>
      <c r="G274" s="31" t="s">
        <v>829</v>
      </c>
      <c r="H274" s="31" t="s">
        <v>495</v>
      </c>
      <c r="I274" s="31" t="s">
        <v>792</v>
      </c>
      <c r="J274" s="31" t="s">
        <v>25</v>
      </c>
      <c r="K274" s="31" t="s">
        <v>793</v>
      </c>
      <c r="L274" s="31" t="s">
        <v>27</v>
      </c>
      <c r="M274" s="31" t="s">
        <v>46</v>
      </c>
      <c r="N274" s="31">
        <f>VLOOKUP(C274,[1]Count!$A$1:$B$375,2,FALSE)</f>
        <v>90</v>
      </c>
      <c r="O274" s="31" t="str">
        <f t="shared" si="8"/>
        <v xml:space="preserve">Top-Tank-Crew Neck </v>
      </c>
      <c r="P274" s="30">
        <v>11.99</v>
      </c>
      <c r="Q274" s="30">
        <f t="shared" si="9"/>
        <v>1079.0999999999999</v>
      </c>
      <c r="R274" s="34" t="s">
        <v>1359</v>
      </c>
      <c r="S274" s="4"/>
    </row>
    <row r="275" spans="1:19">
      <c r="A275" s="2" t="s">
        <v>825</v>
      </c>
      <c r="B275" s="2" t="s">
        <v>826</v>
      </c>
      <c r="C275" s="2" t="s">
        <v>834</v>
      </c>
      <c r="D275" s="14">
        <v>5055906541930</v>
      </c>
      <c r="E275" s="31" t="s">
        <v>835</v>
      </c>
      <c r="F275" s="31" t="s">
        <v>113</v>
      </c>
      <c r="G275" s="31" t="s">
        <v>829</v>
      </c>
      <c r="H275" s="31" t="s">
        <v>495</v>
      </c>
      <c r="I275" s="31" t="s">
        <v>792</v>
      </c>
      <c r="J275" s="31" t="s">
        <v>25</v>
      </c>
      <c r="K275" s="31" t="s">
        <v>793</v>
      </c>
      <c r="L275" s="31" t="s">
        <v>74</v>
      </c>
      <c r="M275" s="31" t="s">
        <v>46</v>
      </c>
      <c r="N275" s="31">
        <f>VLOOKUP(C275,[1]Count!$A$1:$B$375,2,FALSE)</f>
        <v>53</v>
      </c>
      <c r="O275" s="31" t="str">
        <f t="shared" si="8"/>
        <v xml:space="preserve">Top-Tank-Crew Neck </v>
      </c>
      <c r="P275" s="30">
        <v>11.99</v>
      </c>
      <c r="Q275" s="30">
        <f t="shared" si="9"/>
        <v>635.47</v>
      </c>
      <c r="R275" s="34" t="s">
        <v>1360</v>
      </c>
      <c r="S275" s="4"/>
    </row>
    <row r="276" spans="1:19">
      <c r="A276" s="2" t="s">
        <v>825</v>
      </c>
      <c r="B276" s="2" t="s">
        <v>826</v>
      </c>
      <c r="C276" s="2" t="s">
        <v>836</v>
      </c>
      <c r="D276" s="14">
        <v>5055906541947</v>
      </c>
      <c r="E276" s="31" t="s">
        <v>837</v>
      </c>
      <c r="F276" s="31" t="s">
        <v>113</v>
      </c>
      <c r="G276" s="31" t="s">
        <v>829</v>
      </c>
      <c r="H276" s="31" t="s">
        <v>495</v>
      </c>
      <c r="I276" s="31" t="s">
        <v>792</v>
      </c>
      <c r="J276" s="31" t="s">
        <v>25</v>
      </c>
      <c r="K276" s="31" t="s">
        <v>793</v>
      </c>
      <c r="L276" s="31" t="s">
        <v>77</v>
      </c>
      <c r="M276" s="31" t="s">
        <v>46</v>
      </c>
      <c r="N276" s="31">
        <f>VLOOKUP(C276,[1]Count!$A$1:$B$375,2,FALSE)</f>
        <v>26</v>
      </c>
      <c r="O276" s="31" t="str">
        <f t="shared" si="8"/>
        <v xml:space="preserve">Top-Tank-Crew Neck </v>
      </c>
      <c r="P276" s="30">
        <v>11.99</v>
      </c>
      <c r="Q276" s="30">
        <f t="shared" si="9"/>
        <v>311.74</v>
      </c>
      <c r="R276" s="34" t="s">
        <v>1361</v>
      </c>
      <c r="S276" s="4"/>
    </row>
    <row r="277" spans="1:19">
      <c r="A277" s="2" t="s">
        <v>838</v>
      </c>
      <c r="B277" s="2" t="s">
        <v>826</v>
      </c>
      <c r="C277" s="2" t="s">
        <v>839</v>
      </c>
      <c r="D277" s="14">
        <v>5055906541954</v>
      </c>
      <c r="E277" s="31" t="s">
        <v>840</v>
      </c>
      <c r="F277" s="31" t="s">
        <v>113</v>
      </c>
      <c r="G277" s="31" t="s">
        <v>829</v>
      </c>
      <c r="H277" s="31" t="s">
        <v>495</v>
      </c>
      <c r="I277" s="31" t="s">
        <v>792</v>
      </c>
      <c r="J277" s="31" t="s">
        <v>25</v>
      </c>
      <c r="K277" s="31" t="s">
        <v>841</v>
      </c>
      <c r="L277" s="31" t="s">
        <v>69</v>
      </c>
      <c r="M277" s="31" t="s">
        <v>46</v>
      </c>
      <c r="N277" s="31">
        <f>VLOOKUP(C277,[1]Count!$A$1:$B$375,2,FALSE)</f>
        <v>15</v>
      </c>
      <c r="O277" s="31" t="str">
        <f t="shared" si="8"/>
        <v xml:space="preserve">Top-Tank-Crew Neck </v>
      </c>
      <c r="P277" s="30">
        <v>11.99</v>
      </c>
      <c r="Q277" s="30">
        <f t="shared" si="9"/>
        <v>179.85</v>
      </c>
      <c r="R277" s="34" t="s">
        <v>1362</v>
      </c>
      <c r="S277" s="4"/>
    </row>
    <row r="278" spans="1:19">
      <c r="A278" s="2" t="s">
        <v>838</v>
      </c>
      <c r="B278" s="2" t="s">
        <v>826</v>
      </c>
      <c r="C278" s="2" t="s">
        <v>842</v>
      </c>
      <c r="D278" s="14">
        <v>5055906541961</v>
      </c>
      <c r="E278" s="31" t="s">
        <v>843</v>
      </c>
      <c r="F278" s="31" t="s">
        <v>113</v>
      </c>
      <c r="G278" s="31" t="s">
        <v>829</v>
      </c>
      <c r="H278" s="31" t="s">
        <v>495</v>
      </c>
      <c r="I278" s="31" t="s">
        <v>792</v>
      </c>
      <c r="J278" s="31" t="s">
        <v>25</v>
      </c>
      <c r="K278" s="31" t="s">
        <v>841</v>
      </c>
      <c r="L278" s="31" t="s">
        <v>33</v>
      </c>
      <c r="M278" s="31" t="s">
        <v>46</v>
      </c>
      <c r="N278" s="31">
        <f>VLOOKUP(C278,[1]Count!$A$1:$B$375,2,FALSE)</f>
        <v>41</v>
      </c>
      <c r="O278" s="31" t="str">
        <f t="shared" si="8"/>
        <v xml:space="preserve">Top-Tank-Crew Neck </v>
      </c>
      <c r="P278" s="30">
        <v>11.99</v>
      </c>
      <c r="Q278" s="30">
        <f t="shared" si="9"/>
        <v>491.59000000000003</v>
      </c>
      <c r="R278" s="34" t="s">
        <v>1363</v>
      </c>
      <c r="S278" s="4"/>
    </row>
    <row r="279" spans="1:19">
      <c r="A279" s="2" t="s">
        <v>838</v>
      </c>
      <c r="B279" s="2" t="s">
        <v>826</v>
      </c>
      <c r="C279" s="2" t="s">
        <v>844</v>
      </c>
      <c r="D279" s="14">
        <v>5055906541978</v>
      </c>
      <c r="E279" s="31" t="s">
        <v>845</v>
      </c>
      <c r="F279" s="31" t="s">
        <v>113</v>
      </c>
      <c r="G279" s="31" t="s">
        <v>829</v>
      </c>
      <c r="H279" s="31" t="s">
        <v>495</v>
      </c>
      <c r="I279" s="31" t="s">
        <v>792</v>
      </c>
      <c r="J279" s="31" t="s">
        <v>25</v>
      </c>
      <c r="K279" s="31" t="s">
        <v>841</v>
      </c>
      <c r="L279" s="31" t="s">
        <v>27</v>
      </c>
      <c r="M279" s="31" t="s">
        <v>46</v>
      </c>
      <c r="N279" s="31">
        <f>VLOOKUP(C279,[1]Count!$A$1:$B$375,2,FALSE)</f>
        <v>117</v>
      </c>
      <c r="O279" s="31" t="str">
        <f t="shared" si="8"/>
        <v xml:space="preserve">Top-Tank-Crew Neck </v>
      </c>
      <c r="P279" s="30">
        <v>11.99</v>
      </c>
      <c r="Q279" s="30">
        <f t="shared" si="9"/>
        <v>1402.83</v>
      </c>
      <c r="R279" s="34" t="s">
        <v>1364</v>
      </c>
      <c r="S279" s="4"/>
    </row>
    <row r="280" spans="1:19">
      <c r="A280" s="2" t="s">
        <v>838</v>
      </c>
      <c r="B280" s="2" t="s">
        <v>826</v>
      </c>
      <c r="C280" s="2" t="s">
        <v>846</v>
      </c>
      <c r="D280" s="14">
        <v>5055906541985</v>
      </c>
      <c r="E280" s="31" t="s">
        <v>847</v>
      </c>
      <c r="F280" s="31" t="s">
        <v>113</v>
      </c>
      <c r="G280" s="31" t="s">
        <v>829</v>
      </c>
      <c r="H280" s="31" t="s">
        <v>495</v>
      </c>
      <c r="I280" s="31" t="s">
        <v>792</v>
      </c>
      <c r="J280" s="31" t="s">
        <v>25</v>
      </c>
      <c r="K280" s="31" t="s">
        <v>841</v>
      </c>
      <c r="L280" s="31" t="s">
        <v>74</v>
      </c>
      <c r="M280" s="31" t="s">
        <v>46</v>
      </c>
      <c r="N280" s="31">
        <f>VLOOKUP(C280,[1]Count!$A$1:$B$375,2,FALSE)</f>
        <v>58</v>
      </c>
      <c r="O280" s="31" t="str">
        <f t="shared" si="8"/>
        <v xml:space="preserve">Top-Tank-Crew Neck </v>
      </c>
      <c r="P280" s="30">
        <v>11.99</v>
      </c>
      <c r="Q280" s="30">
        <f t="shared" si="9"/>
        <v>695.42</v>
      </c>
      <c r="R280" s="34" t="s">
        <v>1365</v>
      </c>
      <c r="S280" s="4"/>
    </row>
    <row r="281" spans="1:19">
      <c r="A281" s="2" t="s">
        <v>838</v>
      </c>
      <c r="B281" s="2" t="s">
        <v>826</v>
      </c>
      <c r="C281" s="2" t="s">
        <v>848</v>
      </c>
      <c r="D281" s="14">
        <v>5055906541992</v>
      </c>
      <c r="E281" s="31" t="s">
        <v>849</v>
      </c>
      <c r="F281" s="31" t="s">
        <v>113</v>
      </c>
      <c r="G281" s="31" t="s">
        <v>829</v>
      </c>
      <c r="H281" s="31" t="s">
        <v>495</v>
      </c>
      <c r="I281" s="31" t="s">
        <v>792</v>
      </c>
      <c r="J281" s="31" t="s">
        <v>25</v>
      </c>
      <c r="K281" s="31" t="s">
        <v>841</v>
      </c>
      <c r="L281" s="31" t="s">
        <v>77</v>
      </c>
      <c r="M281" s="31" t="s">
        <v>46</v>
      </c>
      <c r="N281" s="31">
        <f>VLOOKUP(C281,[1]Count!$A$1:$B$375,2,FALSE)</f>
        <v>36</v>
      </c>
      <c r="O281" s="31" t="str">
        <f t="shared" si="8"/>
        <v xml:space="preserve">Top-Tank-Crew Neck </v>
      </c>
      <c r="P281" s="30">
        <v>11.99</v>
      </c>
      <c r="Q281" s="30">
        <f t="shared" si="9"/>
        <v>431.64</v>
      </c>
      <c r="R281" s="34" t="s">
        <v>1366</v>
      </c>
      <c r="S281" s="4"/>
    </row>
    <row r="282" spans="1:19">
      <c r="A282" s="2" t="s">
        <v>850</v>
      </c>
      <c r="B282" s="2" t="s">
        <v>826</v>
      </c>
      <c r="C282" s="2" t="s">
        <v>851</v>
      </c>
      <c r="D282" s="14">
        <v>5055906542012</v>
      </c>
      <c r="E282" s="31" t="s">
        <v>852</v>
      </c>
      <c r="F282" s="31" t="s">
        <v>113</v>
      </c>
      <c r="G282" s="31" t="s">
        <v>829</v>
      </c>
      <c r="H282" s="31" t="s">
        <v>495</v>
      </c>
      <c r="I282" s="31" t="s">
        <v>792</v>
      </c>
      <c r="J282" s="31" t="s">
        <v>25</v>
      </c>
      <c r="K282" s="31" t="s">
        <v>805</v>
      </c>
      <c r="L282" s="31" t="s">
        <v>33</v>
      </c>
      <c r="M282" s="31" t="s">
        <v>46</v>
      </c>
      <c r="N282" s="31">
        <f>VLOOKUP(C282,[1]Count!$A$1:$B$375,2,FALSE)</f>
        <v>1</v>
      </c>
      <c r="O282" s="31" t="str">
        <f t="shared" si="8"/>
        <v xml:space="preserve">Top-Tank-Crew Neck </v>
      </c>
      <c r="P282" s="30">
        <v>11.99</v>
      </c>
      <c r="Q282" s="30">
        <f t="shared" si="9"/>
        <v>11.99</v>
      </c>
      <c r="R282" s="34" t="s">
        <v>1367</v>
      </c>
      <c r="S282" s="4"/>
    </row>
    <row r="283" spans="1:19">
      <c r="A283" s="2" t="s">
        <v>850</v>
      </c>
      <c r="B283" s="2" t="s">
        <v>826</v>
      </c>
      <c r="C283" s="2" t="s">
        <v>853</v>
      </c>
      <c r="D283" s="14">
        <v>5055906542029</v>
      </c>
      <c r="E283" s="31" t="s">
        <v>854</v>
      </c>
      <c r="F283" s="31" t="s">
        <v>113</v>
      </c>
      <c r="G283" s="31" t="s">
        <v>829</v>
      </c>
      <c r="H283" s="31" t="s">
        <v>495</v>
      </c>
      <c r="I283" s="31" t="s">
        <v>792</v>
      </c>
      <c r="J283" s="31" t="s">
        <v>25</v>
      </c>
      <c r="K283" s="31" t="s">
        <v>805</v>
      </c>
      <c r="L283" s="31" t="s">
        <v>27</v>
      </c>
      <c r="M283" s="31" t="s">
        <v>46</v>
      </c>
      <c r="N283" s="31">
        <f>VLOOKUP(C283,[1]Count!$A$1:$B$375,2,FALSE)</f>
        <v>68</v>
      </c>
      <c r="O283" s="31" t="str">
        <f t="shared" si="8"/>
        <v xml:space="preserve">Top-Tank-Crew Neck </v>
      </c>
      <c r="P283" s="30">
        <v>11.99</v>
      </c>
      <c r="Q283" s="30">
        <f t="shared" si="9"/>
        <v>815.32</v>
      </c>
      <c r="R283" s="34" t="s">
        <v>1368</v>
      </c>
      <c r="S283" s="4"/>
    </row>
    <row r="284" spans="1:19">
      <c r="A284" s="2" t="s">
        <v>850</v>
      </c>
      <c r="B284" s="2" t="s">
        <v>826</v>
      </c>
      <c r="C284" s="2" t="s">
        <v>855</v>
      </c>
      <c r="D284" s="14">
        <v>5055906542036</v>
      </c>
      <c r="E284" s="31" t="s">
        <v>856</v>
      </c>
      <c r="F284" s="31" t="s">
        <v>113</v>
      </c>
      <c r="G284" s="31" t="s">
        <v>829</v>
      </c>
      <c r="H284" s="31" t="s">
        <v>495</v>
      </c>
      <c r="I284" s="31" t="s">
        <v>792</v>
      </c>
      <c r="J284" s="31" t="s">
        <v>25</v>
      </c>
      <c r="K284" s="31" t="s">
        <v>805</v>
      </c>
      <c r="L284" s="31" t="s">
        <v>74</v>
      </c>
      <c r="M284" s="31" t="s">
        <v>46</v>
      </c>
      <c r="N284" s="31">
        <f>VLOOKUP(C284,[1]Count!$A$1:$B$375,2,FALSE)</f>
        <v>23</v>
      </c>
      <c r="O284" s="31" t="str">
        <f t="shared" si="8"/>
        <v xml:space="preserve">Top-Tank-Crew Neck </v>
      </c>
      <c r="P284" s="30">
        <v>11.99</v>
      </c>
      <c r="Q284" s="30">
        <f t="shared" si="9"/>
        <v>275.77</v>
      </c>
      <c r="R284" s="34" t="s">
        <v>1369</v>
      </c>
      <c r="S284" s="4"/>
    </row>
    <row r="285" spans="1:19">
      <c r="A285" s="2" t="s">
        <v>850</v>
      </c>
      <c r="B285" s="2" t="s">
        <v>826</v>
      </c>
      <c r="C285" s="2" t="s">
        <v>857</v>
      </c>
      <c r="D285" s="14">
        <v>5055906542043</v>
      </c>
      <c r="E285" s="31" t="s">
        <v>858</v>
      </c>
      <c r="F285" s="31" t="s">
        <v>113</v>
      </c>
      <c r="G285" s="31" t="s">
        <v>829</v>
      </c>
      <c r="H285" s="31" t="s">
        <v>495</v>
      </c>
      <c r="I285" s="31" t="s">
        <v>792</v>
      </c>
      <c r="J285" s="31" t="s">
        <v>25</v>
      </c>
      <c r="K285" s="31" t="s">
        <v>805</v>
      </c>
      <c r="L285" s="31" t="s">
        <v>77</v>
      </c>
      <c r="M285" s="31" t="s">
        <v>46</v>
      </c>
      <c r="N285" s="31">
        <f>VLOOKUP(C285,[1]Count!$A$1:$B$375,2,FALSE)</f>
        <v>13</v>
      </c>
      <c r="O285" s="31" t="str">
        <f t="shared" si="8"/>
        <v xml:space="preserve">Top-Tank-Crew Neck </v>
      </c>
      <c r="P285" s="30">
        <v>11.99</v>
      </c>
      <c r="Q285" s="30">
        <f t="shared" si="9"/>
        <v>155.87</v>
      </c>
      <c r="R285" s="34" t="s">
        <v>1370</v>
      </c>
      <c r="S285" s="4"/>
    </row>
    <row r="286" spans="1:19">
      <c r="A286" s="2" t="s">
        <v>859</v>
      </c>
      <c r="B286" s="2" t="s">
        <v>826</v>
      </c>
      <c r="C286" s="2" t="s">
        <v>860</v>
      </c>
      <c r="D286" s="14">
        <v>5055906542050</v>
      </c>
      <c r="E286" s="31" t="s">
        <v>861</v>
      </c>
      <c r="F286" s="31" t="s">
        <v>113</v>
      </c>
      <c r="G286" s="31" t="s">
        <v>829</v>
      </c>
      <c r="H286" s="31" t="s">
        <v>495</v>
      </c>
      <c r="I286" s="31" t="s">
        <v>792</v>
      </c>
      <c r="J286" s="31" t="s">
        <v>25</v>
      </c>
      <c r="K286" s="31" t="s">
        <v>779</v>
      </c>
      <c r="L286" s="31" t="s">
        <v>69</v>
      </c>
      <c r="M286" s="31" t="s">
        <v>46</v>
      </c>
      <c r="N286" s="31">
        <f>VLOOKUP(C286,[1]Count!$A$1:$B$375,2,FALSE)</f>
        <v>9</v>
      </c>
      <c r="O286" s="31" t="str">
        <f t="shared" si="8"/>
        <v xml:space="preserve">Top-Tank-Crew Neck </v>
      </c>
      <c r="P286" s="30">
        <v>11.99</v>
      </c>
      <c r="Q286" s="30">
        <f t="shared" si="9"/>
        <v>107.91</v>
      </c>
      <c r="R286" s="34" t="s">
        <v>1371</v>
      </c>
      <c r="S286" s="4"/>
    </row>
    <row r="287" spans="1:19">
      <c r="A287" s="2" t="s">
        <v>859</v>
      </c>
      <c r="B287" s="2" t="s">
        <v>826</v>
      </c>
      <c r="C287" s="2" t="s">
        <v>862</v>
      </c>
      <c r="D287" s="14">
        <v>5055906542067</v>
      </c>
      <c r="E287" s="31" t="s">
        <v>863</v>
      </c>
      <c r="F287" s="31" t="s">
        <v>113</v>
      </c>
      <c r="G287" s="31" t="s">
        <v>829</v>
      </c>
      <c r="H287" s="31" t="s">
        <v>495</v>
      </c>
      <c r="I287" s="31" t="s">
        <v>792</v>
      </c>
      <c r="J287" s="31" t="s">
        <v>25</v>
      </c>
      <c r="K287" s="31" t="s">
        <v>779</v>
      </c>
      <c r="L287" s="31" t="s">
        <v>33</v>
      </c>
      <c r="M287" s="31" t="s">
        <v>46</v>
      </c>
      <c r="N287" s="31">
        <f>VLOOKUP(C287,[1]Count!$A$1:$B$375,2,FALSE)</f>
        <v>56</v>
      </c>
      <c r="O287" s="31" t="str">
        <f t="shared" si="8"/>
        <v xml:space="preserve">Top-Tank-Crew Neck </v>
      </c>
      <c r="P287" s="30">
        <v>11.99</v>
      </c>
      <c r="Q287" s="30">
        <f t="shared" si="9"/>
        <v>671.44</v>
      </c>
      <c r="R287" s="34" t="s">
        <v>1372</v>
      </c>
      <c r="S287" s="4"/>
    </row>
    <row r="288" spans="1:19">
      <c r="A288" s="2" t="s">
        <v>859</v>
      </c>
      <c r="B288" s="2" t="s">
        <v>826</v>
      </c>
      <c r="C288" s="2" t="s">
        <v>864</v>
      </c>
      <c r="D288" s="14">
        <v>5055906542074</v>
      </c>
      <c r="E288" s="31" t="s">
        <v>865</v>
      </c>
      <c r="F288" s="31" t="s">
        <v>113</v>
      </c>
      <c r="G288" s="31" t="s">
        <v>829</v>
      </c>
      <c r="H288" s="31" t="s">
        <v>495</v>
      </c>
      <c r="I288" s="31" t="s">
        <v>792</v>
      </c>
      <c r="J288" s="31" t="s">
        <v>25</v>
      </c>
      <c r="K288" s="31" t="s">
        <v>779</v>
      </c>
      <c r="L288" s="31" t="s">
        <v>27</v>
      </c>
      <c r="M288" s="31" t="s">
        <v>46</v>
      </c>
      <c r="N288" s="31">
        <f>VLOOKUP(C288,[1]Count!$A$1:$B$375,2,FALSE)</f>
        <v>53</v>
      </c>
      <c r="O288" s="31" t="str">
        <f t="shared" si="8"/>
        <v xml:space="preserve">Top-Tank-Crew Neck </v>
      </c>
      <c r="P288" s="30">
        <v>11.99</v>
      </c>
      <c r="Q288" s="30">
        <f t="shared" si="9"/>
        <v>635.47</v>
      </c>
      <c r="R288" s="34" t="s">
        <v>1373</v>
      </c>
      <c r="S288" s="4"/>
    </row>
    <row r="289" spans="1:19">
      <c r="A289" s="2" t="s">
        <v>859</v>
      </c>
      <c r="B289" s="2" t="s">
        <v>826</v>
      </c>
      <c r="C289" s="2" t="s">
        <v>866</v>
      </c>
      <c r="D289" s="14">
        <v>5055906542081</v>
      </c>
      <c r="E289" s="31" t="s">
        <v>867</v>
      </c>
      <c r="F289" s="31" t="s">
        <v>113</v>
      </c>
      <c r="G289" s="31" t="s">
        <v>829</v>
      </c>
      <c r="H289" s="31" t="s">
        <v>495</v>
      </c>
      <c r="I289" s="31" t="s">
        <v>792</v>
      </c>
      <c r="J289" s="31" t="s">
        <v>25</v>
      </c>
      <c r="K289" s="31" t="s">
        <v>779</v>
      </c>
      <c r="L289" s="31" t="s">
        <v>74</v>
      </c>
      <c r="M289" s="31" t="s">
        <v>46</v>
      </c>
      <c r="N289" s="31">
        <f>VLOOKUP(C289,[1]Count!$A$1:$B$375,2,FALSE)</f>
        <v>55</v>
      </c>
      <c r="O289" s="31" t="str">
        <f t="shared" si="8"/>
        <v xml:space="preserve">Top-Tank-Crew Neck </v>
      </c>
      <c r="P289" s="30">
        <v>11.99</v>
      </c>
      <c r="Q289" s="30">
        <f t="shared" si="9"/>
        <v>659.45</v>
      </c>
      <c r="R289" s="34" t="s">
        <v>1374</v>
      </c>
      <c r="S289" s="4"/>
    </row>
    <row r="290" spans="1:19">
      <c r="A290" s="2" t="s">
        <v>859</v>
      </c>
      <c r="B290" s="2" t="s">
        <v>826</v>
      </c>
      <c r="C290" s="2" t="s">
        <v>868</v>
      </c>
      <c r="D290" s="14">
        <v>5055906542098</v>
      </c>
      <c r="E290" s="31" t="s">
        <v>869</v>
      </c>
      <c r="F290" s="31" t="s">
        <v>113</v>
      </c>
      <c r="G290" s="31" t="s">
        <v>829</v>
      </c>
      <c r="H290" s="31" t="s">
        <v>495</v>
      </c>
      <c r="I290" s="31" t="s">
        <v>792</v>
      </c>
      <c r="J290" s="31" t="s">
        <v>25</v>
      </c>
      <c r="K290" s="31" t="s">
        <v>779</v>
      </c>
      <c r="L290" s="31" t="s">
        <v>77</v>
      </c>
      <c r="M290" s="31" t="s">
        <v>46</v>
      </c>
      <c r="N290" s="31">
        <f>VLOOKUP(C290,[1]Count!$A$1:$B$375,2,FALSE)</f>
        <v>50</v>
      </c>
      <c r="O290" s="31" t="str">
        <f t="shared" si="8"/>
        <v xml:space="preserve">Top-Tank-Crew Neck </v>
      </c>
      <c r="P290" s="30">
        <v>11.99</v>
      </c>
      <c r="Q290" s="30">
        <f t="shared" si="9"/>
        <v>599.5</v>
      </c>
      <c r="R290" s="34" t="s">
        <v>1375</v>
      </c>
      <c r="S290" s="4"/>
    </row>
    <row r="291" spans="1:19">
      <c r="A291" s="2" t="s">
        <v>870</v>
      </c>
      <c r="B291" s="2" t="s">
        <v>871</v>
      </c>
      <c r="C291" s="2" t="s">
        <v>872</v>
      </c>
      <c r="D291" s="14">
        <v>5055906542173</v>
      </c>
      <c r="E291" s="31" t="s">
        <v>873</v>
      </c>
      <c r="F291" s="31" t="s">
        <v>21</v>
      </c>
      <c r="G291" s="31" t="s">
        <v>293</v>
      </c>
      <c r="H291" s="31" t="s">
        <v>23</v>
      </c>
      <c r="I291" s="31" t="s">
        <v>116</v>
      </c>
      <c r="J291" s="31" t="s">
        <v>117</v>
      </c>
      <c r="K291" s="31" t="s">
        <v>717</v>
      </c>
      <c r="L291" s="31" t="s">
        <v>74</v>
      </c>
      <c r="M291" s="31" t="s">
        <v>46</v>
      </c>
      <c r="N291" s="31">
        <f>VLOOKUP(C291,[1]Count!$A$1:$B$375,2,FALSE)</f>
        <v>20</v>
      </c>
      <c r="O291" s="31" t="str">
        <f t="shared" si="8"/>
        <v xml:space="preserve">Bottom-Shorts -High Waist </v>
      </c>
      <c r="P291" s="30">
        <v>24.99</v>
      </c>
      <c r="Q291" s="30">
        <f t="shared" si="9"/>
        <v>499.79999999999995</v>
      </c>
      <c r="R291" s="34" t="s">
        <v>1376</v>
      </c>
      <c r="S291" s="4"/>
    </row>
    <row r="292" spans="1:19">
      <c r="A292" s="2" t="s">
        <v>870</v>
      </c>
      <c r="B292" s="2" t="s">
        <v>871</v>
      </c>
      <c r="C292" s="2" t="s">
        <v>874</v>
      </c>
      <c r="D292" s="14">
        <v>5055906542180</v>
      </c>
      <c r="E292" s="31" t="s">
        <v>875</v>
      </c>
      <c r="F292" s="31" t="s">
        <v>21</v>
      </c>
      <c r="G292" s="31" t="s">
        <v>293</v>
      </c>
      <c r="H292" s="31" t="s">
        <v>23</v>
      </c>
      <c r="I292" s="31" t="s">
        <v>116</v>
      </c>
      <c r="J292" s="31" t="s">
        <v>117</v>
      </c>
      <c r="K292" s="31" t="s">
        <v>717</v>
      </c>
      <c r="L292" s="31" t="s">
        <v>77</v>
      </c>
      <c r="M292" s="31" t="s">
        <v>46</v>
      </c>
      <c r="N292" s="31">
        <f>VLOOKUP(C292,[1]Count!$A$1:$B$375,2,FALSE)</f>
        <v>19</v>
      </c>
      <c r="O292" s="31" t="str">
        <f t="shared" si="8"/>
        <v xml:space="preserve">Bottom-Shorts -High Waist </v>
      </c>
      <c r="P292" s="30">
        <v>24.99</v>
      </c>
      <c r="Q292" s="30">
        <f t="shared" si="9"/>
        <v>474.80999999999995</v>
      </c>
      <c r="R292" s="34" t="s">
        <v>1377</v>
      </c>
      <c r="S292" s="4"/>
    </row>
    <row r="293" spans="1:19">
      <c r="A293" s="2" t="s">
        <v>870</v>
      </c>
      <c r="B293" s="2" t="s">
        <v>871</v>
      </c>
      <c r="C293" s="2" t="s">
        <v>876</v>
      </c>
      <c r="D293" s="14">
        <v>5055906542197</v>
      </c>
      <c r="E293" s="31" t="s">
        <v>877</v>
      </c>
      <c r="F293" s="31" t="s">
        <v>21</v>
      </c>
      <c r="G293" s="31" t="s">
        <v>293</v>
      </c>
      <c r="H293" s="31" t="s">
        <v>23</v>
      </c>
      <c r="I293" s="31" t="s">
        <v>116</v>
      </c>
      <c r="J293" s="31" t="s">
        <v>117</v>
      </c>
      <c r="K293" s="31" t="s">
        <v>717</v>
      </c>
      <c r="L293" s="31" t="s">
        <v>425</v>
      </c>
      <c r="M293" s="31" t="s">
        <v>46</v>
      </c>
      <c r="N293" s="31">
        <f>VLOOKUP(C293,[1]Count!$A$1:$B$375,2,FALSE)</f>
        <v>11</v>
      </c>
      <c r="O293" s="31" t="str">
        <f t="shared" si="8"/>
        <v xml:space="preserve">Bottom-Shorts -High Waist </v>
      </c>
      <c r="P293" s="30">
        <v>24.99</v>
      </c>
      <c r="Q293" s="30">
        <f t="shared" si="9"/>
        <v>274.89</v>
      </c>
      <c r="R293" s="34" t="s">
        <v>1378</v>
      </c>
      <c r="S293" s="4"/>
    </row>
    <row r="294" spans="1:19">
      <c r="A294" s="2" t="s">
        <v>878</v>
      </c>
      <c r="B294" s="2" t="s">
        <v>879</v>
      </c>
      <c r="C294" s="2" t="s">
        <v>880</v>
      </c>
      <c r="D294" s="14">
        <v>5055906542258</v>
      </c>
      <c r="E294" s="31" t="s">
        <v>881</v>
      </c>
      <c r="F294" s="31" t="s">
        <v>113</v>
      </c>
      <c r="G294" s="31" t="s">
        <v>829</v>
      </c>
      <c r="H294" s="31" t="s">
        <v>495</v>
      </c>
      <c r="I294" s="31" t="s">
        <v>150</v>
      </c>
      <c r="J294" s="31" t="s">
        <v>25</v>
      </c>
      <c r="K294" s="31" t="s">
        <v>882</v>
      </c>
      <c r="L294" s="31" t="s">
        <v>69</v>
      </c>
      <c r="M294" s="31" t="s">
        <v>46</v>
      </c>
      <c r="N294" s="31">
        <f>VLOOKUP(C294,[1]Count!$A$1:$B$375,2,FALSE)</f>
        <v>38</v>
      </c>
      <c r="O294" s="31" t="str">
        <f t="shared" si="8"/>
        <v xml:space="preserve">Top-Tank-Crew Neck </v>
      </c>
      <c r="P294" s="30">
        <v>11.99</v>
      </c>
      <c r="Q294" s="30">
        <f t="shared" si="9"/>
        <v>455.62</v>
      </c>
      <c r="R294" s="34" t="s">
        <v>1379</v>
      </c>
      <c r="S294" s="4"/>
    </row>
    <row r="295" spans="1:19">
      <c r="A295" s="2" t="s">
        <v>878</v>
      </c>
      <c r="B295" s="2" t="s">
        <v>879</v>
      </c>
      <c r="C295" s="2" t="s">
        <v>883</v>
      </c>
      <c r="D295" s="14">
        <v>5055906542265</v>
      </c>
      <c r="E295" s="31" t="s">
        <v>884</v>
      </c>
      <c r="F295" s="31" t="s">
        <v>113</v>
      </c>
      <c r="G295" s="31" t="s">
        <v>829</v>
      </c>
      <c r="H295" s="31" t="s">
        <v>495</v>
      </c>
      <c r="I295" s="31" t="s">
        <v>150</v>
      </c>
      <c r="J295" s="31" t="s">
        <v>25</v>
      </c>
      <c r="K295" s="31" t="s">
        <v>882</v>
      </c>
      <c r="L295" s="31" t="s">
        <v>33</v>
      </c>
      <c r="M295" s="31" t="s">
        <v>46</v>
      </c>
      <c r="N295" s="31">
        <f>VLOOKUP(C295,[1]Count!$A$1:$B$375,2,FALSE)</f>
        <v>161</v>
      </c>
      <c r="O295" s="31" t="str">
        <f t="shared" si="8"/>
        <v xml:space="preserve">Top-Tank-Crew Neck </v>
      </c>
      <c r="P295" s="30">
        <v>11.99</v>
      </c>
      <c r="Q295" s="30">
        <f t="shared" si="9"/>
        <v>1930.39</v>
      </c>
      <c r="R295" s="34" t="s">
        <v>1380</v>
      </c>
      <c r="S295" s="4"/>
    </row>
    <row r="296" spans="1:19">
      <c r="A296" s="2" t="s">
        <v>878</v>
      </c>
      <c r="B296" s="2" t="s">
        <v>879</v>
      </c>
      <c r="C296" s="2" t="s">
        <v>885</v>
      </c>
      <c r="D296" s="14">
        <v>5055906542272</v>
      </c>
      <c r="E296" s="31" t="s">
        <v>886</v>
      </c>
      <c r="F296" s="31" t="s">
        <v>113</v>
      </c>
      <c r="G296" s="31" t="s">
        <v>829</v>
      </c>
      <c r="H296" s="31" t="s">
        <v>495</v>
      </c>
      <c r="I296" s="31" t="s">
        <v>150</v>
      </c>
      <c r="J296" s="31" t="s">
        <v>25</v>
      </c>
      <c r="K296" s="31" t="s">
        <v>882</v>
      </c>
      <c r="L296" s="31" t="s">
        <v>27</v>
      </c>
      <c r="M296" s="31" t="s">
        <v>46</v>
      </c>
      <c r="N296" s="31">
        <f>VLOOKUP(C296,[1]Count!$A$1:$B$375,2,FALSE)</f>
        <v>191</v>
      </c>
      <c r="O296" s="31" t="str">
        <f t="shared" si="8"/>
        <v xml:space="preserve">Top-Tank-Crew Neck </v>
      </c>
      <c r="P296" s="30">
        <v>11.99</v>
      </c>
      <c r="Q296" s="30">
        <f t="shared" si="9"/>
        <v>2290.09</v>
      </c>
      <c r="R296" s="34" t="s">
        <v>1381</v>
      </c>
      <c r="S296" s="4"/>
    </row>
    <row r="297" spans="1:19">
      <c r="A297" s="2" t="s">
        <v>878</v>
      </c>
      <c r="B297" s="2" t="s">
        <v>879</v>
      </c>
      <c r="C297" s="2" t="s">
        <v>887</v>
      </c>
      <c r="D297" s="14">
        <v>5055906542289</v>
      </c>
      <c r="E297" s="31" t="s">
        <v>888</v>
      </c>
      <c r="F297" s="31" t="s">
        <v>113</v>
      </c>
      <c r="G297" s="31" t="s">
        <v>829</v>
      </c>
      <c r="H297" s="31" t="s">
        <v>495</v>
      </c>
      <c r="I297" s="31" t="s">
        <v>150</v>
      </c>
      <c r="J297" s="31" t="s">
        <v>25</v>
      </c>
      <c r="K297" s="31" t="s">
        <v>882</v>
      </c>
      <c r="L297" s="31" t="s">
        <v>74</v>
      </c>
      <c r="M297" s="31" t="s">
        <v>46</v>
      </c>
      <c r="N297" s="31">
        <f>VLOOKUP(C297,[1]Count!$A$1:$B$375,2,FALSE)</f>
        <v>116</v>
      </c>
      <c r="O297" s="31" t="str">
        <f t="shared" si="8"/>
        <v xml:space="preserve">Top-Tank-Crew Neck </v>
      </c>
      <c r="P297" s="30">
        <v>11.99</v>
      </c>
      <c r="Q297" s="30">
        <f t="shared" si="9"/>
        <v>1390.84</v>
      </c>
      <c r="R297" s="34" t="s">
        <v>1382</v>
      </c>
      <c r="S297" s="4"/>
    </row>
    <row r="298" spans="1:19">
      <c r="A298" s="2" t="s">
        <v>878</v>
      </c>
      <c r="B298" s="2" t="s">
        <v>879</v>
      </c>
      <c r="C298" s="2" t="s">
        <v>889</v>
      </c>
      <c r="D298" s="14">
        <v>5055906542296</v>
      </c>
      <c r="E298" s="31" t="s">
        <v>890</v>
      </c>
      <c r="F298" s="31" t="s">
        <v>113</v>
      </c>
      <c r="G298" s="31" t="s">
        <v>829</v>
      </c>
      <c r="H298" s="31" t="s">
        <v>495</v>
      </c>
      <c r="I298" s="31" t="s">
        <v>150</v>
      </c>
      <c r="J298" s="31" t="s">
        <v>25</v>
      </c>
      <c r="K298" s="31" t="s">
        <v>882</v>
      </c>
      <c r="L298" s="31" t="s">
        <v>77</v>
      </c>
      <c r="M298" s="31" t="s">
        <v>46</v>
      </c>
      <c r="N298" s="31">
        <f>VLOOKUP(C298,[1]Count!$A$1:$B$375,2,FALSE)</f>
        <v>97</v>
      </c>
      <c r="O298" s="31" t="str">
        <f t="shared" si="8"/>
        <v xml:space="preserve">Top-Tank-Crew Neck </v>
      </c>
      <c r="P298" s="30">
        <v>11.99</v>
      </c>
      <c r="Q298" s="30">
        <f t="shared" si="9"/>
        <v>1163.03</v>
      </c>
      <c r="R298" s="34" t="s">
        <v>1383</v>
      </c>
      <c r="S298" s="4"/>
    </row>
    <row r="299" spans="1:19">
      <c r="A299" s="2" t="s">
        <v>891</v>
      </c>
      <c r="B299" s="2" t="s">
        <v>879</v>
      </c>
      <c r="C299" s="2" t="s">
        <v>892</v>
      </c>
      <c r="D299" s="14">
        <v>5055906542319</v>
      </c>
      <c r="E299" s="31" t="s">
        <v>893</v>
      </c>
      <c r="F299" s="31" t="s">
        <v>113</v>
      </c>
      <c r="G299" s="31" t="s">
        <v>829</v>
      </c>
      <c r="H299" s="31" t="s">
        <v>495</v>
      </c>
      <c r="I299" s="31" t="s">
        <v>150</v>
      </c>
      <c r="J299" s="31" t="s">
        <v>25</v>
      </c>
      <c r="K299" s="31" t="s">
        <v>747</v>
      </c>
      <c r="L299" s="31" t="s">
        <v>33</v>
      </c>
      <c r="M299" s="31" t="s">
        <v>46</v>
      </c>
      <c r="N299" s="31">
        <f>VLOOKUP(C299,[1]Count!$A$1:$B$375,2,FALSE)</f>
        <v>28</v>
      </c>
      <c r="O299" s="31" t="str">
        <f t="shared" si="8"/>
        <v xml:space="preserve">Top-Tank-Crew Neck </v>
      </c>
      <c r="P299" s="30">
        <v>11.99</v>
      </c>
      <c r="Q299" s="30">
        <f t="shared" si="9"/>
        <v>335.72</v>
      </c>
      <c r="R299" s="34" t="s">
        <v>1384</v>
      </c>
      <c r="S299" s="4"/>
    </row>
    <row r="300" spans="1:19">
      <c r="A300" s="2" t="s">
        <v>891</v>
      </c>
      <c r="B300" s="2" t="s">
        <v>879</v>
      </c>
      <c r="C300" s="2" t="s">
        <v>894</v>
      </c>
      <c r="D300" s="14">
        <v>5055906542326</v>
      </c>
      <c r="E300" s="31" t="s">
        <v>895</v>
      </c>
      <c r="F300" s="31" t="s">
        <v>113</v>
      </c>
      <c r="G300" s="31" t="s">
        <v>829</v>
      </c>
      <c r="H300" s="31" t="s">
        <v>495</v>
      </c>
      <c r="I300" s="31" t="s">
        <v>150</v>
      </c>
      <c r="J300" s="31" t="s">
        <v>25</v>
      </c>
      <c r="K300" s="31" t="s">
        <v>747</v>
      </c>
      <c r="L300" s="31" t="s">
        <v>27</v>
      </c>
      <c r="M300" s="31" t="s">
        <v>46</v>
      </c>
      <c r="N300" s="31">
        <f>VLOOKUP(C300,[1]Count!$A$1:$B$375,2,FALSE)</f>
        <v>38</v>
      </c>
      <c r="O300" s="31" t="str">
        <f t="shared" si="8"/>
        <v xml:space="preserve">Top-Tank-Crew Neck </v>
      </c>
      <c r="P300" s="30">
        <v>11.99</v>
      </c>
      <c r="Q300" s="30">
        <f t="shared" si="9"/>
        <v>455.62</v>
      </c>
      <c r="R300" s="34" t="s">
        <v>1385</v>
      </c>
      <c r="S300" s="4"/>
    </row>
    <row r="301" spans="1:19">
      <c r="A301" s="2" t="s">
        <v>891</v>
      </c>
      <c r="B301" s="2" t="s">
        <v>879</v>
      </c>
      <c r="C301" s="2" t="s">
        <v>896</v>
      </c>
      <c r="D301" s="14">
        <v>5055906542333</v>
      </c>
      <c r="E301" s="31" t="s">
        <v>897</v>
      </c>
      <c r="F301" s="31" t="s">
        <v>113</v>
      </c>
      <c r="G301" s="31" t="s">
        <v>829</v>
      </c>
      <c r="H301" s="31" t="s">
        <v>495</v>
      </c>
      <c r="I301" s="31" t="s">
        <v>150</v>
      </c>
      <c r="J301" s="31" t="s">
        <v>25</v>
      </c>
      <c r="K301" s="31" t="s">
        <v>747</v>
      </c>
      <c r="L301" s="31" t="s">
        <v>74</v>
      </c>
      <c r="M301" s="31" t="s">
        <v>46</v>
      </c>
      <c r="N301" s="31">
        <f>VLOOKUP(C301,[1]Count!$A$1:$B$375,2,FALSE)</f>
        <v>23</v>
      </c>
      <c r="O301" s="31" t="str">
        <f t="shared" si="8"/>
        <v xml:space="preserve">Top-Tank-Crew Neck </v>
      </c>
      <c r="P301" s="30">
        <v>11.99</v>
      </c>
      <c r="Q301" s="30">
        <f t="shared" si="9"/>
        <v>275.77</v>
      </c>
      <c r="R301" s="34" t="s">
        <v>1386</v>
      </c>
      <c r="S301" s="4"/>
    </row>
    <row r="302" spans="1:19">
      <c r="A302" s="2" t="s">
        <v>891</v>
      </c>
      <c r="B302" s="2" t="s">
        <v>879</v>
      </c>
      <c r="C302" s="2" t="s">
        <v>898</v>
      </c>
      <c r="D302" s="14">
        <v>5055906542340</v>
      </c>
      <c r="E302" s="31" t="s">
        <v>899</v>
      </c>
      <c r="F302" s="31" t="s">
        <v>113</v>
      </c>
      <c r="G302" s="31" t="s">
        <v>829</v>
      </c>
      <c r="H302" s="31" t="s">
        <v>495</v>
      </c>
      <c r="I302" s="31" t="s">
        <v>150</v>
      </c>
      <c r="J302" s="31" t="s">
        <v>25</v>
      </c>
      <c r="K302" s="31" t="s">
        <v>747</v>
      </c>
      <c r="L302" s="31" t="s">
        <v>77</v>
      </c>
      <c r="M302" s="31" t="s">
        <v>46</v>
      </c>
      <c r="N302" s="31">
        <f>VLOOKUP(C302,[1]Count!$A$1:$B$375,2,FALSE)</f>
        <v>20</v>
      </c>
      <c r="O302" s="31" t="str">
        <f t="shared" si="8"/>
        <v xml:space="preserve">Top-Tank-Crew Neck </v>
      </c>
      <c r="P302" s="30">
        <v>11.99</v>
      </c>
      <c r="Q302" s="30">
        <f t="shared" si="9"/>
        <v>239.8</v>
      </c>
      <c r="R302" s="34" t="s">
        <v>1387</v>
      </c>
      <c r="S302" s="4"/>
    </row>
    <row r="303" spans="1:19">
      <c r="A303" s="2" t="s">
        <v>900</v>
      </c>
      <c r="B303" s="2" t="s">
        <v>879</v>
      </c>
      <c r="C303" s="2" t="s">
        <v>901</v>
      </c>
      <c r="D303" s="14">
        <v>5055906542357</v>
      </c>
      <c r="E303" s="31" t="s">
        <v>902</v>
      </c>
      <c r="F303" s="31" t="s">
        <v>113</v>
      </c>
      <c r="G303" s="31" t="s">
        <v>829</v>
      </c>
      <c r="H303" s="31" t="s">
        <v>495</v>
      </c>
      <c r="I303" s="31" t="s">
        <v>150</v>
      </c>
      <c r="J303" s="31" t="s">
        <v>25</v>
      </c>
      <c r="K303" s="31" t="s">
        <v>707</v>
      </c>
      <c r="L303" s="31" t="s">
        <v>69</v>
      </c>
      <c r="M303" s="31" t="s">
        <v>46</v>
      </c>
      <c r="N303" s="31">
        <f>VLOOKUP(C303,[1]Count!$A$1:$B$375,2,FALSE)</f>
        <v>23</v>
      </c>
      <c r="O303" s="31" t="str">
        <f t="shared" si="8"/>
        <v xml:space="preserve">Top-Tank-Crew Neck </v>
      </c>
      <c r="P303" s="30">
        <v>11.99</v>
      </c>
      <c r="Q303" s="30">
        <f t="shared" si="9"/>
        <v>275.77</v>
      </c>
      <c r="R303" s="34" t="s">
        <v>1388</v>
      </c>
      <c r="S303" s="4"/>
    </row>
    <row r="304" spans="1:19">
      <c r="A304" s="2" t="s">
        <v>900</v>
      </c>
      <c r="B304" s="2" t="s">
        <v>879</v>
      </c>
      <c r="C304" s="2" t="s">
        <v>903</v>
      </c>
      <c r="D304" s="14">
        <v>5055906542364</v>
      </c>
      <c r="E304" s="31" t="s">
        <v>904</v>
      </c>
      <c r="F304" s="31" t="s">
        <v>113</v>
      </c>
      <c r="G304" s="31" t="s">
        <v>829</v>
      </c>
      <c r="H304" s="31" t="s">
        <v>495</v>
      </c>
      <c r="I304" s="31" t="s">
        <v>150</v>
      </c>
      <c r="J304" s="31" t="s">
        <v>25</v>
      </c>
      <c r="K304" s="31" t="s">
        <v>707</v>
      </c>
      <c r="L304" s="31" t="s">
        <v>33</v>
      </c>
      <c r="M304" s="31" t="s">
        <v>46</v>
      </c>
      <c r="N304" s="31">
        <f>VLOOKUP(C304,[1]Count!$A$1:$B$375,2,FALSE)</f>
        <v>90</v>
      </c>
      <c r="O304" s="31" t="str">
        <f t="shared" si="8"/>
        <v xml:space="preserve">Top-Tank-Crew Neck </v>
      </c>
      <c r="P304" s="30">
        <v>11.99</v>
      </c>
      <c r="Q304" s="30">
        <f t="shared" si="9"/>
        <v>1079.0999999999999</v>
      </c>
      <c r="R304" s="34" t="s">
        <v>1389</v>
      </c>
      <c r="S304" s="4"/>
    </row>
    <row r="305" spans="1:19">
      <c r="A305" s="2" t="s">
        <v>900</v>
      </c>
      <c r="B305" s="2" t="s">
        <v>879</v>
      </c>
      <c r="C305" s="2" t="s">
        <v>905</v>
      </c>
      <c r="D305" s="14">
        <v>5055906542371</v>
      </c>
      <c r="E305" s="31" t="s">
        <v>906</v>
      </c>
      <c r="F305" s="31" t="s">
        <v>113</v>
      </c>
      <c r="G305" s="31" t="s">
        <v>829</v>
      </c>
      <c r="H305" s="31" t="s">
        <v>495</v>
      </c>
      <c r="I305" s="31" t="s">
        <v>150</v>
      </c>
      <c r="J305" s="31" t="s">
        <v>25</v>
      </c>
      <c r="K305" s="31" t="s">
        <v>707</v>
      </c>
      <c r="L305" s="31" t="s">
        <v>27</v>
      </c>
      <c r="M305" s="31" t="s">
        <v>46</v>
      </c>
      <c r="N305" s="31">
        <f>VLOOKUP(C305,[1]Count!$A$1:$B$375,2,FALSE)</f>
        <v>62</v>
      </c>
      <c r="O305" s="31" t="str">
        <f t="shared" si="8"/>
        <v xml:space="preserve">Top-Tank-Crew Neck </v>
      </c>
      <c r="P305" s="30">
        <v>11.99</v>
      </c>
      <c r="Q305" s="30">
        <f t="shared" si="9"/>
        <v>743.38</v>
      </c>
      <c r="R305" s="34" t="s">
        <v>1390</v>
      </c>
      <c r="S305" s="4"/>
    </row>
    <row r="306" spans="1:19">
      <c r="A306" s="2" t="s">
        <v>900</v>
      </c>
      <c r="B306" s="2" t="s">
        <v>879</v>
      </c>
      <c r="C306" s="2" t="s">
        <v>907</v>
      </c>
      <c r="D306" s="14">
        <v>5055906542388</v>
      </c>
      <c r="E306" s="31" t="s">
        <v>908</v>
      </c>
      <c r="F306" s="31" t="s">
        <v>113</v>
      </c>
      <c r="G306" s="31" t="s">
        <v>829</v>
      </c>
      <c r="H306" s="31" t="s">
        <v>495</v>
      </c>
      <c r="I306" s="31" t="s">
        <v>150</v>
      </c>
      <c r="J306" s="31" t="s">
        <v>25</v>
      </c>
      <c r="K306" s="31" t="s">
        <v>707</v>
      </c>
      <c r="L306" s="31" t="s">
        <v>74</v>
      </c>
      <c r="M306" s="31" t="s">
        <v>46</v>
      </c>
      <c r="N306" s="31">
        <f>VLOOKUP(C306,[1]Count!$A$1:$B$375,2,FALSE)</f>
        <v>48</v>
      </c>
      <c r="O306" s="31" t="str">
        <f t="shared" si="8"/>
        <v xml:space="preserve">Top-Tank-Crew Neck </v>
      </c>
      <c r="P306" s="30">
        <v>11.99</v>
      </c>
      <c r="Q306" s="30">
        <f t="shared" si="9"/>
        <v>575.52</v>
      </c>
      <c r="R306" s="34" t="s">
        <v>1391</v>
      </c>
      <c r="S306" s="4"/>
    </row>
    <row r="307" spans="1:19">
      <c r="A307" s="2" t="s">
        <v>900</v>
      </c>
      <c r="B307" s="2" t="s">
        <v>879</v>
      </c>
      <c r="C307" s="2" t="s">
        <v>909</v>
      </c>
      <c r="D307" s="14">
        <v>5055906542395</v>
      </c>
      <c r="E307" s="31" t="s">
        <v>910</v>
      </c>
      <c r="F307" s="31" t="s">
        <v>113</v>
      </c>
      <c r="G307" s="31" t="s">
        <v>829</v>
      </c>
      <c r="H307" s="31" t="s">
        <v>495</v>
      </c>
      <c r="I307" s="31" t="s">
        <v>150</v>
      </c>
      <c r="J307" s="31" t="s">
        <v>25</v>
      </c>
      <c r="K307" s="31" t="s">
        <v>707</v>
      </c>
      <c r="L307" s="31" t="s">
        <v>77</v>
      </c>
      <c r="M307" s="31" t="s">
        <v>46</v>
      </c>
      <c r="N307" s="31">
        <f>VLOOKUP(C307,[1]Count!$A$1:$B$375,2,FALSE)</f>
        <v>39</v>
      </c>
      <c r="O307" s="31" t="str">
        <f t="shared" si="8"/>
        <v xml:space="preserve">Top-Tank-Crew Neck </v>
      </c>
      <c r="P307" s="30">
        <v>11.99</v>
      </c>
      <c r="Q307" s="30">
        <f t="shared" si="9"/>
        <v>467.61</v>
      </c>
      <c r="R307" s="34" t="s">
        <v>1392</v>
      </c>
      <c r="S307" s="4"/>
    </row>
    <row r="308" spans="1:19">
      <c r="A308" s="2" t="s">
        <v>911</v>
      </c>
      <c r="B308" s="2" t="s">
        <v>879</v>
      </c>
      <c r="C308" s="2" t="s">
        <v>912</v>
      </c>
      <c r="D308" s="14">
        <v>5055906542401</v>
      </c>
      <c r="E308" s="31" t="s">
        <v>913</v>
      </c>
      <c r="F308" s="31" t="s">
        <v>113</v>
      </c>
      <c r="G308" s="31" t="s">
        <v>829</v>
      </c>
      <c r="H308" s="31" t="s">
        <v>495</v>
      </c>
      <c r="I308" s="31" t="s">
        <v>150</v>
      </c>
      <c r="J308" s="31" t="s">
        <v>25</v>
      </c>
      <c r="K308" s="31" t="s">
        <v>566</v>
      </c>
      <c r="L308" s="31" t="s">
        <v>69</v>
      </c>
      <c r="M308" s="31" t="s">
        <v>46</v>
      </c>
      <c r="N308" s="31">
        <f>VLOOKUP(C308,[1]Count!$A$1:$B$375,2,FALSE)</f>
        <v>23</v>
      </c>
      <c r="O308" s="31" t="str">
        <f t="shared" si="8"/>
        <v xml:space="preserve">Top-Tank-Crew Neck </v>
      </c>
      <c r="P308" s="30">
        <v>11.99</v>
      </c>
      <c r="Q308" s="30">
        <f t="shared" si="9"/>
        <v>275.77</v>
      </c>
      <c r="R308" s="34" t="s">
        <v>1393</v>
      </c>
      <c r="S308" s="4"/>
    </row>
    <row r="309" spans="1:19">
      <c r="A309" s="2" t="s">
        <v>911</v>
      </c>
      <c r="B309" s="2" t="s">
        <v>879</v>
      </c>
      <c r="C309" s="2" t="s">
        <v>914</v>
      </c>
      <c r="D309" s="14">
        <v>5055906542418</v>
      </c>
      <c r="E309" s="31" t="s">
        <v>915</v>
      </c>
      <c r="F309" s="31" t="s">
        <v>113</v>
      </c>
      <c r="G309" s="31" t="s">
        <v>829</v>
      </c>
      <c r="H309" s="31" t="s">
        <v>495</v>
      </c>
      <c r="I309" s="31" t="s">
        <v>150</v>
      </c>
      <c r="J309" s="31" t="s">
        <v>25</v>
      </c>
      <c r="K309" s="31" t="s">
        <v>566</v>
      </c>
      <c r="L309" s="31" t="s">
        <v>33</v>
      </c>
      <c r="M309" s="31" t="s">
        <v>46</v>
      </c>
      <c r="N309" s="31">
        <f>VLOOKUP(C309,[1]Count!$A$1:$B$375,2,FALSE)</f>
        <v>110</v>
      </c>
      <c r="O309" s="31" t="str">
        <f t="shared" si="8"/>
        <v xml:space="preserve">Top-Tank-Crew Neck </v>
      </c>
      <c r="P309" s="30">
        <v>11.99</v>
      </c>
      <c r="Q309" s="30">
        <f t="shared" si="9"/>
        <v>1318.9</v>
      </c>
      <c r="R309" s="34" t="s">
        <v>1394</v>
      </c>
      <c r="S309" s="4"/>
    </row>
    <row r="310" spans="1:19">
      <c r="A310" s="2" t="s">
        <v>911</v>
      </c>
      <c r="B310" s="2" t="s">
        <v>879</v>
      </c>
      <c r="C310" s="2" t="s">
        <v>916</v>
      </c>
      <c r="D310" s="14">
        <v>5055906542425</v>
      </c>
      <c r="E310" s="31" t="s">
        <v>917</v>
      </c>
      <c r="F310" s="31" t="s">
        <v>113</v>
      </c>
      <c r="G310" s="31" t="s">
        <v>829</v>
      </c>
      <c r="H310" s="31" t="s">
        <v>495</v>
      </c>
      <c r="I310" s="31" t="s">
        <v>150</v>
      </c>
      <c r="J310" s="31" t="s">
        <v>25</v>
      </c>
      <c r="K310" s="31" t="s">
        <v>566</v>
      </c>
      <c r="L310" s="31" t="s">
        <v>27</v>
      </c>
      <c r="M310" s="31" t="s">
        <v>46</v>
      </c>
      <c r="N310" s="31">
        <f>VLOOKUP(C310,[1]Count!$A$1:$B$375,2,FALSE)</f>
        <v>82</v>
      </c>
      <c r="O310" s="31" t="str">
        <f t="shared" si="8"/>
        <v xml:space="preserve">Top-Tank-Crew Neck </v>
      </c>
      <c r="P310" s="30">
        <v>11.99</v>
      </c>
      <c r="Q310" s="30">
        <f t="shared" si="9"/>
        <v>983.18000000000006</v>
      </c>
      <c r="R310" s="34" t="s">
        <v>1395</v>
      </c>
      <c r="S310" s="4"/>
    </row>
    <row r="311" spans="1:19">
      <c r="A311" s="2" t="s">
        <v>911</v>
      </c>
      <c r="B311" s="2" t="s">
        <v>879</v>
      </c>
      <c r="C311" s="2" t="s">
        <v>918</v>
      </c>
      <c r="D311" s="14">
        <v>5055906542432</v>
      </c>
      <c r="E311" s="31" t="s">
        <v>919</v>
      </c>
      <c r="F311" s="31" t="s">
        <v>113</v>
      </c>
      <c r="G311" s="31" t="s">
        <v>829</v>
      </c>
      <c r="H311" s="31" t="s">
        <v>495</v>
      </c>
      <c r="I311" s="31" t="s">
        <v>150</v>
      </c>
      <c r="J311" s="31" t="s">
        <v>25</v>
      </c>
      <c r="K311" s="31" t="s">
        <v>566</v>
      </c>
      <c r="L311" s="31" t="s">
        <v>74</v>
      </c>
      <c r="M311" s="31" t="s">
        <v>46</v>
      </c>
      <c r="N311" s="31">
        <f>VLOOKUP(C311,[1]Count!$A$1:$B$375,2,FALSE)</f>
        <v>45</v>
      </c>
      <c r="O311" s="31" t="str">
        <f t="shared" si="8"/>
        <v xml:space="preserve">Top-Tank-Crew Neck </v>
      </c>
      <c r="P311" s="30">
        <v>11.99</v>
      </c>
      <c r="Q311" s="30">
        <f t="shared" si="9"/>
        <v>539.54999999999995</v>
      </c>
      <c r="R311" s="34" t="s">
        <v>1396</v>
      </c>
      <c r="S311" s="4"/>
    </row>
    <row r="312" spans="1:19">
      <c r="A312" s="2" t="s">
        <v>911</v>
      </c>
      <c r="B312" s="2" t="s">
        <v>879</v>
      </c>
      <c r="C312" s="2" t="s">
        <v>920</v>
      </c>
      <c r="D312" s="14">
        <v>5055906542449</v>
      </c>
      <c r="E312" s="31" t="s">
        <v>921</v>
      </c>
      <c r="F312" s="31" t="s">
        <v>113</v>
      </c>
      <c r="G312" s="31" t="s">
        <v>829</v>
      </c>
      <c r="H312" s="31" t="s">
        <v>495</v>
      </c>
      <c r="I312" s="31" t="s">
        <v>150</v>
      </c>
      <c r="J312" s="31" t="s">
        <v>25</v>
      </c>
      <c r="K312" s="31" t="s">
        <v>566</v>
      </c>
      <c r="L312" s="31" t="s">
        <v>77</v>
      </c>
      <c r="M312" s="31" t="s">
        <v>46</v>
      </c>
      <c r="N312" s="31">
        <f>VLOOKUP(C312,[1]Count!$A$1:$B$375,2,FALSE)</f>
        <v>29</v>
      </c>
      <c r="O312" s="31" t="str">
        <f t="shared" si="8"/>
        <v xml:space="preserve">Top-Tank-Crew Neck </v>
      </c>
      <c r="P312" s="30">
        <v>11.99</v>
      </c>
      <c r="Q312" s="30">
        <f t="shared" si="9"/>
        <v>347.71</v>
      </c>
      <c r="R312" s="34" t="s">
        <v>1397</v>
      </c>
      <c r="S312" s="4"/>
    </row>
    <row r="313" spans="1:19">
      <c r="A313" s="2" t="s">
        <v>922</v>
      </c>
      <c r="B313" s="2" t="s">
        <v>568</v>
      </c>
      <c r="C313" s="2" t="s">
        <v>923</v>
      </c>
      <c r="D313" s="14">
        <v>5055906542456</v>
      </c>
      <c r="E313" s="31" t="s">
        <v>924</v>
      </c>
      <c r="F313" s="31" t="s">
        <v>21</v>
      </c>
      <c r="G313" s="31" t="s">
        <v>571</v>
      </c>
      <c r="H313" s="31" t="s">
        <v>23</v>
      </c>
      <c r="I313" s="31" t="s">
        <v>24</v>
      </c>
      <c r="J313" s="31" t="s">
        <v>25</v>
      </c>
      <c r="K313" s="31" t="s">
        <v>882</v>
      </c>
      <c r="L313" s="31" t="s">
        <v>69</v>
      </c>
      <c r="M313" s="31" t="s">
        <v>28</v>
      </c>
      <c r="N313" s="31">
        <f>VLOOKUP(C313,[1]Count!$A$1:$B$375,2,FALSE)</f>
        <v>11</v>
      </c>
      <c r="O313" s="31" t="str">
        <f t="shared" si="8"/>
        <v xml:space="preserve">Bottom-Tights-High Waist </v>
      </c>
      <c r="P313" s="30">
        <v>11.99</v>
      </c>
      <c r="Q313" s="30">
        <f t="shared" si="9"/>
        <v>131.89000000000001</v>
      </c>
      <c r="R313" s="34" t="s">
        <v>1398</v>
      </c>
      <c r="S313" s="4"/>
    </row>
    <row r="314" spans="1:19">
      <c r="A314" s="2" t="s">
        <v>922</v>
      </c>
      <c r="B314" s="2" t="s">
        <v>568</v>
      </c>
      <c r="C314" s="2" t="s">
        <v>925</v>
      </c>
      <c r="D314" s="14">
        <v>5055906542463</v>
      </c>
      <c r="E314" s="31" t="s">
        <v>926</v>
      </c>
      <c r="F314" s="31" t="s">
        <v>21</v>
      </c>
      <c r="G314" s="31" t="s">
        <v>571</v>
      </c>
      <c r="H314" s="31" t="s">
        <v>23</v>
      </c>
      <c r="I314" s="31" t="s">
        <v>24</v>
      </c>
      <c r="J314" s="31" t="s">
        <v>25</v>
      </c>
      <c r="K314" s="31" t="s">
        <v>882</v>
      </c>
      <c r="L314" s="31" t="s">
        <v>33</v>
      </c>
      <c r="M314" s="31" t="s">
        <v>28</v>
      </c>
      <c r="N314" s="31">
        <f>VLOOKUP(C314,[1]Count!$A$1:$B$375,2,FALSE)</f>
        <v>22</v>
      </c>
      <c r="O314" s="31" t="str">
        <f t="shared" si="8"/>
        <v xml:space="preserve">Bottom-Tights-High Waist </v>
      </c>
      <c r="P314" s="30">
        <v>11.99</v>
      </c>
      <c r="Q314" s="30">
        <f t="shared" si="9"/>
        <v>263.78000000000003</v>
      </c>
      <c r="R314" s="34" t="s">
        <v>1399</v>
      </c>
      <c r="S314" s="4"/>
    </row>
    <row r="315" spans="1:19">
      <c r="A315" s="2" t="s">
        <v>922</v>
      </c>
      <c r="B315" s="2" t="s">
        <v>568</v>
      </c>
      <c r="C315" s="2" t="s">
        <v>927</v>
      </c>
      <c r="D315" s="14">
        <v>5055906542470</v>
      </c>
      <c r="E315" s="31" t="s">
        <v>928</v>
      </c>
      <c r="F315" s="31" t="s">
        <v>21</v>
      </c>
      <c r="G315" s="31" t="s">
        <v>571</v>
      </c>
      <c r="H315" s="31" t="s">
        <v>23</v>
      </c>
      <c r="I315" s="31" t="s">
        <v>24</v>
      </c>
      <c r="J315" s="31" t="s">
        <v>25</v>
      </c>
      <c r="K315" s="31" t="s">
        <v>882</v>
      </c>
      <c r="L315" s="31" t="s">
        <v>27</v>
      </c>
      <c r="M315" s="31" t="s">
        <v>28</v>
      </c>
      <c r="N315" s="31">
        <f>VLOOKUP(C315,[1]Count!$A$1:$B$375,2,FALSE)</f>
        <v>12</v>
      </c>
      <c r="O315" s="31" t="str">
        <f t="shared" si="8"/>
        <v xml:space="preserve">Bottom-Tights-High Waist </v>
      </c>
      <c r="P315" s="30">
        <v>11.99</v>
      </c>
      <c r="Q315" s="30">
        <f t="shared" si="9"/>
        <v>143.88</v>
      </c>
      <c r="R315" s="34" t="s">
        <v>1400</v>
      </c>
      <c r="S315" s="4"/>
    </row>
    <row r="316" spans="1:19">
      <c r="A316" s="2" t="s">
        <v>922</v>
      </c>
      <c r="B316" s="2" t="s">
        <v>568</v>
      </c>
      <c r="C316" s="2" t="s">
        <v>929</v>
      </c>
      <c r="D316" s="14">
        <v>5055906542487</v>
      </c>
      <c r="E316" s="31" t="s">
        <v>930</v>
      </c>
      <c r="F316" s="31" t="s">
        <v>21</v>
      </c>
      <c r="G316" s="31" t="s">
        <v>571</v>
      </c>
      <c r="H316" s="31" t="s">
        <v>23</v>
      </c>
      <c r="I316" s="31" t="s">
        <v>24</v>
      </c>
      <c r="J316" s="31" t="s">
        <v>25</v>
      </c>
      <c r="K316" s="31" t="s">
        <v>882</v>
      </c>
      <c r="L316" s="31" t="s">
        <v>74</v>
      </c>
      <c r="M316" s="31" t="s">
        <v>28</v>
      </c>
      <c r="N316" s="31">
        <f>VLOOKUP(C316,[1]Count!$A$1:$B$375,2,FALSE)</f>
        <v>3</v>
      </c>
      <c r="O316" s="31" t="str">
        <f t="shared" si="8"/>
        <v xml:space="preserve">Bottom-Tights-High Waist </v>
      </c>
      <c r="P316" s="30">
        <v>11.99</v>
      </c>
      <c r="Q316" s="30">
        <f t="shared" si="9"/>
        <v>35.97</v>
      </c>
      <c r="R316" s="34" t="s">
        <v>1401</v>
      </c>
      <c r="S316" s="4"/>
    </row>
    <row r="317" spans="1:19">
      <c r="A317" s="2" t="s">
        <v>922</v>
      </c>
      <c r="B317" s="2" t="s">
        <v>568</v>
      </c>
      <c r="C317" s="2" t="s">
        <v>931</v>
      </c>
      <c r="D317" s="14">
        <v>5055906542494</v>
      </c>
      <c r="E317" s="31" t="s">
        <v>932</v>
      </c>
      <c r="F317" s="31" t="s">
        <v>21</v>
      </c>
      <c r="G317" s="31" t="s">
        <v>571</v>
      </c>
      <c r="H317" s="31" t="s">
        <v>23</v>
      </c>
      <c r="I317" s="31" t="s">
        <v>24</v>
      </c>
      <c r="J317" s="31" t="s">
        <v>25</v>
      </c>
      <c r="K317" s="31" t="s">
        <v>882</v>
      </c>
      <c r="L317" s="31" t="s">
        <v>77</v>
      </c>
      <c r="M317" s="31" t="s">
        <v>28</v>
      </c>
      <c r="N317" s="31">
        <f>VLOOKUP(C317,[1]Count!$A$1:$B$375,2,FALSE)</f>
        <v>5</v>
      </c>
      <c r="O317" s="31" t="str">
        <f t="shared" si="8"/>
        <v xml:space="preserve">Bottom-Tights-High Waist </v>
      </c>
      <c r="P317" s="30">
        <v>11.99</v>
      </c>
      <c r="Q317" s="30">
        <f t="shared" si="9"/>
        <v>59.95</v>
      </c>
      <c r="R317" s="34" t="s">
        <v>1402</v>
      </c>
      <c r="S317" s="4"/>
    </row>
    <row r="318" spans="1:19">
      <c r="A318" s="2" t="s">
        <v>933</v>
      </c>
      <c r="B318" s="2" t="s">
        <v>568</v>
      </c>
      <c r="C318" s="2" t="s">
        <v>934</v>
      </c>
      <c r="D318" s="14">
        <v>5055906542609</v>
      </c>
      <c r="E318" s="31" t="s">
        <v>935</v>
      </c>
      <c r="F318" s="31" t="s">
        <v>21</v>
      </c>
      <c r="G318" s="31" t="s">
        <v>571</v>
      </c>
      <c r="H318" s="31" t="s">
        <v>23</v>
      </c>
      <c r="I318" s="31" t="s">
        <v>24</v>
      </c>
      <c r="J318" s="31" t="s">
        <v>25</v>
      </c>
      <c r="K318" s="31" t="s">
        <v>566</v>
      </c>
      <c r="L318" s="31" t="s">
        <v>69</v>
      </c>
      <c r="M318" s="31" t="s">
        <v>28</v>
      </c>
      <c r="N318" s="31">
        <f>VLOOKUP(C318,[1]Count!$A$1:$B$375,2,FALSE)</f>
        <v>17</v>
      </c>
      <c r="O318" s="31" t="str">
        <f t="shared" si="8"/>
        <v xml:space="preserve">Bottom-Tights-High Waist </v>
      </c>
      <c r="P318" s="30">
        <v>11.99</v>
      </c>
      <c r="Q318" s="30">
        <f t="shared" si="9"/>
        <v>203.83</v>
      </c>
      <c r="R318" s="34" t="s">
        <v>1403</v>
      </c>
      <c r="S318" s="4"/>
    </row>
    <row r="319" spans="1:19">
      <c r="A319" s="2" t="s">
        <v>933</v>
      </c>
      <c r="B319" s="2" t="s">
        <v>568</v>
      </c>
      <c r="C319" s="2" t="s">
        <v>936</v>
      </c>
      <c r="D319" s="14">
        <v>5055906542616</v>
      </c>
      <c r="E319" s="31" t="s">
        <v>937</v>
      </c>
      <c r="F319" s="31" t="s">
        <v>21</v>
      </c>
      <c r="G319" s="31" t="s">
        <v>571</v>
      </c>
      <c r="H319" s="31" t="s">
        <v>23</v>
      </c>
      <c r="I319" s="31" t="s">
        <v>24</v>
      </c>
      <c r="J319" s="31" t="s">
        <v>25</v>
      </c>
      <c r="K319" s="31" t="s">
        <v>566</v>
      </c>
      <c r="L319" s="31" t="s">
        <v>33</v>
      </c>
      <c r="M319" s="31" t="s">
        <v>28</v>
      </c>
      <c r="N319" s="31">
        <f>VLOOKUP(C319,[1]Count!$A$1:$B$375,2,FALSE)</f>
        <v>7</v>
      </c>
      <c r="O319" s="31" t="str">
        <f t="shared" si="8"/>
        <v xml:space="preserve">Bottom-Tights-High Waist </v>
      </c>
      <c r="P319" s="30">
        <v>11.99</v>
      </c>
      <c r="Q319" s="30">
        <f t="shared" si="9"/>
        <v>83.93</v>
      </c>
      <c r="R319" s="34" t="s">
        <v>1404</v>
      </c>
      <c r="S319" s="4"/>
    </row>
    <row r="320" spans="1:19">
      <c r="A320" s="2" t="s">
        <v>933</v>
      </c>
      <c r="B320" s="2" t="s">
        <v>568</v>
      </c>
      <c r="C320" s="2" t="s">
        <v>938</v>
      </c>
      <c r="D320" s="14">
        <v>5055906542630</v>
      </c>
      <c r="E320" s="31" t="s">
        <v>939</v>
      </c>
      <c r="F320" s="31" t="s">
        <v>21</v>
      </c>
      <c r="G320" s="31" t="s">
        <v>571</v>
      </c>
      <c r="H320" s="31" t="s">
        <v>23</v>
      </c>
      <c r="I320" s="31" t="s">
        <v>24</v>
      </c>
      <c r="J320" s="31" t="s">
        <v>25</v>
      </c>
      <c r="K320" s="31" t="s">
        <v>566</v>
      </c>
      <c r="L320" s="31" t="s">
        <v>74</v>
      </c>
      <c r="M320" s="31" t="s">
        <v>28</v>
      </c>
      <c r="N320" s="31">
        <f>VLOOKUP(C320,[1]Count!$A$1:$B$375,2,FALSE)</f>
        <v>9</v>
      </c>
      <c r="O320" s="31" t="str">
        <f t="shared" si="8"/>
        <v xml:space="preserve">Bottom-Tights-High Waist </v>
      </c>
      <c r="P320" s="30">
        <v>11.99</v>
      </c>
      <c r="Q320" s="30">
        <f t="shared" si="9"/>
        <v>107.91</v>
      </c>
      <c r="R320" s="34" t="s">
        <v>1405</v>
      </c>
      <c r="S320" s="4"/>
    </row>
    <row r="321" spans="1:19">
      <c r="A321" s="2" t="s">
        <v>933</v>
      </c>
      <c r="B321" s="2" t="s">
        <v>568</v>
      </c>
      <c r="C321" s="2" t="s">
        <v>940</v>
      </c>
      <c r="D321" s="14">
        <v>5055906542647</v>
      </c>
      <c r="E321" s="31" t="s">
        <v>941</v>
      </c>
      <c r="F321" s="31" t="s">
        <v>21</v>
      </c>
      <c r="G321" s="31" t="s">
        <v>571</v>
      </c>
      <c r="H321" s="31" t="s">
        <v>23</v>
      </c>
      <c r="I321" s="31" t="s">
        <v>24</v>
      </c>
      <c r="J321" s="31" t="s">
        <v>25</v>
      </c>
      <c r="K321" s="31" t="s">
        <v>566</v>
      </c>
      <c r="L321" s="31" t="s">
        <v>77</v>
      </c>
      <c r="M321" s="31" t="s">
        <v>28</v>
      </c>
      <c r="N321" s="31">
        <f>VLOOKUP(C321,[1]Count!$A$1:$B$375,2,FALSE)</f>
        <v>27</v>
      </c>
      <c r="O321" s="31" t="str">
        <f t="shared" si="8"/>
        <v xml:space="preserve">Bottom-Tights-High Waist </v>
      </c>
      <c r="P321" s="30">
        <v>11.99</v>
      </c>
      <c r="Q321" s="30">
        <f t="shared" si="9"/>
        <v>323.73</v>
      </c>
      <c r="R321" s="34" t="s">
        <v>1406</v>
      </c>
      <c r="S321" s="4"/>
    </row>
    <row r="322" spans="1:19">
      <c r="A322" s="2" t="s">
        <v>942</v>
      </c>
      <c r="B322" s="2" t="s">
        <v>943</v>
      </c>
      <c r="C322" s="2" t="s">
        <v>944</v>
      </c>
      <c r="D322" s="14">
        <v>5055906542654</v>
      </c>
      <c r="E322" s="31" t="s">
        <v>945</v>
      </c>
      <c r="F322" s="31" t="s">
        <v>21</v>
      </c>
      <c r="G322" s="31" t="s">
        <v>571</v>
      </c>
      <c r="H322" s="31" t="s">
        <v>23</v>
      </c>
      <c r="I322" s="31" t="s">
        <v>24</v>
      </c>
      <c r="J322" s="31" t="s">
        <v>25</v>
      </c>
      <c r="K322" s="31" t="s">
        <v>882</v>
      </c>
      <c r="L322" s="31" t="s">
        <v>69</v>
      </c>
      <c r="M322" s="31" t="s">
        <v>46</v>
      </c>
      <c r="N322" s="31">
        <f>VLOOKUP(C322,[1]Count!$A$1:$B$375,2,FALSE)</f>
        <v>55</v>
      </c>
      <c r="O322" s="31" t="str">
        <f t="shared" si="8"/>
        <v xml:space="preserve">Bottom-Tights-High Waist </v>
      </c>
      <c r="P322" s="30">
        <v>15.99</v>
      </c>
      <c r="Q322" s="30">
        <f t="shared" si="9"/>
        <v>879.45</v>
      </c>
      <c r="R322" s="34" t="s">
        <v>1407</v>
      </c>
      <c r="S322" s="4"/>
    </row>
    <row r="323" spans="1:19">
      <c r="A323" s="2" t="s">
        <v>942</v>
      </c>
      <c r="B323" s="2" t="s">
        <v>943</v>
      </c>
      <c r="C323" s="2" t="s">
        <v>946</v>
      </c>
      <c r="D323" s="14">
        <v>5055906542661</v>
      </c>
      <c r="E323" s="31" t="s">
        <v>947</v>
      </c>
      <c r="F323" s="31" t="s">
        <v>21</v>
      </c>
      <c r="G323" s="31" t="s">
        <v>571</v>
      </c>
      <c r="H323" s="31" t="s">
        <v>23</v>
      </c>
      <c r="I323" s="31" t="s">
        <v>24</v>
      </c>
      <c r="J323" s="31" t="s">
        <v>25</v>
      </c>
      <c r="K323" s="31" t="s">
        <v>882</v>
      </c>
      <c r="L323" s="31" t="s">
        <v>33</v>
      </c>
      <c r="M323" s="31" t="s">
        <v>46</v>
      </c>
      <c r="N323" s="31">
        <f>VLOOKUP(C323,[1]Count!$A$1:$B$375,2,FALSE)</f>
        <v>185</v>
      </c>
      <c r="O323" s="31" t="str">
        <f t="shared" ref="O323:O374" si="10">CONCATENATE(F323,"-",G323,"-",H323)</f>
        <v xml:space="preserve">Bottom-Tights-High Waist </v>
      </c>
      <c r="P323" s="30">
        <v>15.99</v>
      </c>
      <c r="Q323" s="30">
        <f t="shared" ref="Q323:Q374" si="11">N323*P323</f>
        <v>2958.15</v>
      </c>
      <c r="R323" s="34" t="s">
        <v>1408</v>
      </c>
      <c r="S323" s="4"/>
    </row>
    <row r="324" spans="1:19">
      <c r="A324" s="2" t="s">
        <v>942</v>
      </c>
      <c r="B324" s="2" t="s">
        <v>943</v>
      </c>
      <c r="C324" s="2" t="s">
        <v>948</v>
      </c>
      <c r="D324" s="14">
        <v>5055906542678</v>
      </c>
      <c r="E324" s="31" t="s">
        <v>949</v>
      </c>
      <c r="F324" s="31" t="s">
        <v>21</v>
      </c>
      <c r="G324" s="31" t="s">
        <v>571</v>
      </c>
      <c r="H324" s="31" t="s">
        <v>23</v>
      </c>
      <c r="I324" s="31" t="s">
        <v>24</v>
      </c>
      <c r="J324" s="31" t="s">
        <v>25</v>
      </c>
      <c r="K324" s="31" t="s">
        <v>882</v>
      </c>
      <c r="L324" s="31" t="s">
        <v>27</v>
      </c>
      <c r="M324" s="31" t="s">
        <v>46</v>
      </c>
      <c r="N324" s="31">
        <f>VLOOKUP(C324,[1]Count!$A$1:$B$375,2,FALSE)</f>
        <v>80</v>
      </c>
      <c r="O324" s="31" t="str">
        <f t="shared" si="10"/>
        <v xml:space="preserve">Bottom-Tights-High Waist </v>
      </c>
      <c r="P324" s="30">
        <v>15.99</v>
      </c>
      <c r="Q324" s="30">
        <f t="shared" si="11"/>
        <v>1279.2</v>
      </c>
      <c r="R324" s="34" t="s">
        <v>1409</v>
      </c>
      <c r="S324" s="4"/>
    </row>
    <row r="325" spans="1:19">
      <c r="A325" s="2" t="s">
        <v>942</v>
      </c>
      <c r="B325" s="2" t="s">
        <v>943</v>
      </c>
      <c r="C325" s="2" t="s">
        <v>950</v>
      </c>
      <c r="D325" s="14">
        <v>5055906542685</v>
      </c>
      <c r="E325" s="31" t="s">
        <v>951</v>
      </c>
      <c r="F325" s="31" t="s">
        <v>21</v>
      </c>
      <c r="G325" s="31" t="s">
        <v>571</v>
      </c>
      <c r="H325" s="31" t="s">
        <v>23</v>
      </c>
      <c r="I325" s="31" t="s">
        <v>24</v>
      </c>
      <c r="J325" s="31" t="s">
        <v>25</v>
      </c>
      <c r="K325" s="31" t="s">
        <v>882</v>
      </c>
      <c r="L325" s="31" t="s">
        <v>74</v>
      </c>
      <c r="M325" s="31" t="s">
        <v>46</v>
      </c>
      <c r="N325" s="31">
        <f>VLOOKUP(C325,[1]Count!$A$1:$B$375,2,FALSE)</f>
        <v>30</v>
      </c>
      <c r="O325" s="31" t="str">
        <f t="shared" si="10"/>
        <v xml:space="preserve">Bottom-Tights-High Waist </v>
      </c>
      <c r="P325" s="30">
        <v>15.99</v>
      </c>
      <c r="Q325" s="30">
        <f t="shared" si="11"/>
        <v>479.7</v>
      </c>
      <c r="R325" s="34" t="s">
        <v>1410</v>
      </c>
      <c r="S325" s="4"/>
    </row>
    <row r="326" spans="1:19">
      <c r="A326" s="2" t="s">
        <v>942</v>
      </c>
      <c r="B326" s="2" t="s">
        <v>943</v>
      </c>
      <c r="C326" s="2" t="s">
        <v>952</v>
      </c>
      <c r="D326" s="14">
        <v>5055906542692</v>
      </c>
      <c r="E326" s="31" t="s">
        <v>953</v>
      </c>
      <c r="F326" s="31" t="s">
        <v>21</v>
      </c>
      <c r="G326" s="31" t="s">
        <v>571</v>
      </c>
      <c r="H326" s="31" t="s">
        <v>23</v>
      </c>
      <c r="I326" s="31" t="s">
        <v>24</v>
      </c>
      <c r="J326" s="31" t="s">
        <v>25</v>
      </c>
      <c r="K326" s="31" t="s">
        <v>882</v>
      </c>
      <c r="L326" s="31" t="s">
        <v>77</v>
      </c>
      <c r="M326" s="31" t="s">
        <v>46</v>
      </c>
      <c r="N326" s="31">
        <f>VLOOKUP(C326,[1]Count!$A$1:$B$375,2,FALSE)</f>
        <v>11</v>
      </c>
      <c r="O326" s="31" t="str">
        <f t="shared" si="10"/>
        <v xml:space="preserve">Bottom-Tights-High Waist </v>
      </c>
      <c r="P326" s="30">
        <v>15.99</v>
      </c>
      <c r="Q326" s="30">
        <f t="shared" si="11"/>
        <v>175.89000000000001</v>
      </c>
      <c r="R326" s="34" t="s">
        <v>1411</v>
      </c>
      <c r="S326" s="4"/>
    </row>
    <row r="327" spans="1:19">
      <c r="A327" s="2" t="s">
        <v>954</v>
      </c>
      <c r="B327" s="2" t="s">
        <v>943</v>
      </c>
      <c r="C327" s="2" t="s">
        <v>955</v>
      </c>
      <c r="D327" s="14">
        <v>5055906542753</v>
      </c>
      <c r="E327" s="31" t="s">
        <v>956</v>
      </c>
      <c r="F327" s="31" t="s">
        <v>21</v>
      </c>
      <c r="G327" s="31" t="s">
        <v>571</v>
      </c>
      <c r="H327" s="31" t="s">
        <v>23</v>
      </c>
      <c r="I327" s="31" t="s">
        <v>24</v>
      </c>
      <c r="J327" s="31" t="s">
        <v>25</v>
      </c>
      <c r="K327" s="31" t="s">
        <v>805</v>
      </c>
      <c r="L327" s="31" t="s">
        <v>69</v>
      </c>
      <c r="M327" s="31" t="s">
        <v>46</v>
      </c>
      <c r="N327" s="31">
        <f>VLOOKUP(C327,[1]Count!$A$1:$B$375,2,FALSE)</f>
        <v>31</v>
      </c>
      <c r="O327" s="31" t="str">
        <f t="shared" si="10"/>
        <v xml:space="preserve">Bottom-Tights-High Waist </v>
      </c>
      <c r="P327" s="30">
        <v>15.99</v>
      </c>
      <c r="Q327" s="30">
        <f t="shared" si="11"/>
        <v>495.69</v>
      </c>
      <c r="R327" s="34" t="s">
        <v>1412</v>
      </c>
      <c r="S327" s="4"/>
    </row>
    <row r="328" spans="1:19">
      <c r="A328" s="2" t="s">
        <v>954</v>
      </c>
      <c r="B328" s="2" t="s">
        <v>943</v>
      </c>
      <c r="C328" s="2" t="s">
        <v>957</v>
      </c>
      <c r="D328" s="14">
        <v>5055906542760</v>
      </c>
      <c r="E328" s="31" t="s">
        <v>958</v>
      </c>
      <c r="F328" s="31" t="s">
        <v>21</v>
      </c>
      <c r="G328" s="31" t="s">
        <v>571</v>
      </c>
      <c r="H328" s="31" t="s">
        <v>23</v>
      </c>
      <c r="I328" s="31" t="s">
        <v>24</v>
      </c>
      <c r="J328" s="31" t="s">
        <v>25</v>
      </c>
      <c r="K328" s="31" t="s">
        <v>805</v>
      </c>
      <c r="L328" s="31" t="s">
        <v>33</v>
      </c>
      <c r="M328" s="31" t="s">
        <v>46</v>
      </c>
      <c r="N328" s="31">
        <f>VLOOKUP(C328,[1]Count!$A$1:$B$375,2,FALSE)</f>
        <v>16</v>
      </c>
      <c r="O328" s="31" t="str">
        <f t="shared" si="10"/>
        <v xml:space="preserve">Bottom-Tights-High Waist </v>
      </c>
      <c r="P328" s="30">
        <v>15.99</v>
      </c>
      <c r="Q328" s="30">
        <f t="shared" si="11"/>
        <v>255.84</v>
      </c>
      <c r="R328" s="34" t="s">
        <v>1413</v>
      </c>
      <c r="S328" s="4"/>
    </row>
    <row r="329" spans="1:19">
      <c r="A329" s="2" t="s">
        <v>954</v>
      </c>
      <c r="B329" s="2" t="s">
        <v>943</v>
      </c>
      <c r="C329" s="2" t="s">
        <v>959</v>
      </c>
      <c r="D329" s="14">
        <v>5055906542777</v>
      </c>
      <c r="E329" s="31" t="s">
        <v>960</v>
      </c>
      <c r="F329" s="31" t="s">
        <v>21</v>
      </c>
      <c r="G329" s="31" t="s">
        <v>571</v>
      </c>
      <c r="H329" s="31" t="s">
        <v>23</v>
      </c>
      <c r="I329" s="31" t="s">
        <v>24</v>
      </c>
      <c r="J329" s="31" t="s">
        <v>25</v>
      </c>
      <c r="K329" s="31" t="s">
        <v>805</v>
      </c>
      <c r="L329" s="31" t="s">
        <v>27</v>
      </c>
      <c r="M329" s="31" t="s">
        <v>46</v>
      </c>
      <c r="N329" s="31">
        <f>VLOOKUP(C329,[1]Count!$A$1:$B$375,2,FALSE)</f>
        <v>3</v>
      </c>
      <c r="O329" s="31" t="str">
        <f t="shared" si="10"/>
        <v xml:space="preserve">Bottom-Tights-High Waist </v>
      </c>
      <c r="P329" s="30">
        <v>15.99</v>
      </c>
      <c r="Q329" s="30">
        <f t="shared" si="11"/>
        <v>47.97</v>
      </c>
      <c r="R329" s="34" t="s">
        <v>1414</v>
      </c>
      <c r="S329" s="4"/>
    </row>
    <row r="330" spans="1:19">
      <c r="A330" s="2" t="s">
        <v>954</v>
      </c>
      <c r="B330" s="2" t="s">
        <v>943</v>
      </c>
      <c r="C330" s="2" t="s">
        <v>961</v>
      </c>
      <c r="D330" s="14">
        <v>5055906542784</v>
      </c>
      <c r="E330" s="31" t="s">
        <v>962</v>
      </c>
      <c r="F330" s="31" t="s">
        <v>21</v>
      </c>
      <c r="G330" s="31" t="s">
        <v>571</v>
      </c>
      <c r="H330" s="31" t="s">
        <v>23</v>
      </c>
      <c r="I330" s="31" t="s">
        <v>24</v>
      </c>
      <c r="J330" s="31" t="s">
        <v>25</v>
      </c>
      <c r="K330" s="31" t="s">
        <v>805</v>
      </c>
      <c r="L330" s="31" t="s">
        <v>74</v>
      </c>
      <c r="M330" s="31" t="s">
        <v>46</v>
      </c>
      <c r="N330" s="31">
        <f>VLOOKUP(C330,[1]Count!$A$1:$B$375,2,FALSE)</f>
        <v>11</v>
      </c>
      <c r="O330" s="31" t="str">
        <f t="shared" si="10"/>
        <v xml:space="preserve">Bottom-Tights-High Waist </v>
      </c>
      <c r="P330" s="30">
        <v>15.99</v>
      </c>
      <c r="Q330" s="30">
        <f t="shared" si="11"/>
        <v>175.89000000000001</v>
      </c>
      <c r="R330" s="34" t="s">
        <v>1415</v>
      </c>
      <c r="S330" s="4"/>
    </row>
    <row r="331" spans="1:19">
      <c r="A331" s="2" t="s">
        <v>963</v>
      </c>
      <c r="B331" s="2" t="s">
        <v>943</v>
      </c>
      <c r="C331" s="2" t="s">
        <v>964</v>
      </c>
      <c r="D331" s="14">
        <v>5055906542807</v>
      </c>
      <c r="E331" s="31" t="s">
        <v>965</v>
      </c>
      <c r="F331" s="31" t="s">
        <v>21</v>
      </c>
      <c r="G331" s="31" t="s">
        <v>571</v>
      </c>
      <c r="H331" s="31" t="s">
        <v>23</v>
      </c>
      <c r="I331" s="31" t="s">
        <v>24</v>
      </c>
      <c r="J331" s="31" t="s">
        <v>25</v>
      </c>
      <c r="K331" s="31" t="s">
        <v>566</v>
      </c>
      <c r="L331" s="31" t="s">
        <v>69</v>
      </c>
      <c r="M331" s="31" t="s">
        <v>46</v>
      </c>
      <c r="N331" s="31">
        <f>VLOOKUP(C331,[1]Count!$A$1:$B$375,2,FALSE)</f>
        <v>29</v>
      </c>
      <c r="O331" s="31" t="str">
        <f t="shared" si="10"/>
        <v xml:space="preserve">Bottom-Tights-High Waist </v>
      </c>
      <c r="P331" s="30">
        <v>15.99</v>
      </c>
      <c r="Q331" s="30">
        <f t="shared" si="11"/>
        <v>463.71</v>
      </c>
      <c r="R331" s="34" t="s">
        <v>1416</v>
      </c>
      <c r="S331" s="4"/>
    </row>
    <row r="332" spans="1:19">
      <c r="A332" s="2" t="s">
        <v>963</v>
      </c>
      <c r="B332" s="2" t="s">
        <v>943</v>
      </c>
      <c r="C332" s="2" t="s">
        <v>966</v>
      </c>
      <c r="D332" s="14">
        <v>5055906542814</v>
      </c>
      <c r="E332" s="31" t="s">
        <v>967</v>
      </c>
      <c r="F332" s="31" t="s">
        <v>21</v>
      </c>
      <c r="G332" s="31" t="s">
        <v>571</v>
      </c>
      <c r="H332" s="31" t="s">
        <v>23</v>
      </c>
      <c r="I332" s="31" t="s">
        <v>24</v>
      </c>
      <c r="J332" s="31" t="s">
        <v>25</v>
      </c>
      <c r="K332" s="31" t="s">
        <v>566</v>
      </c>
      <c r="L332" s="31" t="s">
        <v>33</v>
      </c>
      <c r="M332" s="31" t="s">
        <v>46</v>
      </c>
      <c r="N332" s="31">
        <f>VLOOKUP(C332,[1]Count!$A$1:$B$375,2,FALSE)</f>
        <v>37</v>
      </c>
      <c r="O332" s="31" t="str">
        <f t="shared" si="10"/>
        <v xml:space="preserve">Bottom-Tights-High Waist </v>
      </c>
      <c r="P332" s="30">
        <v>15.99</v>
      </c>
      <c r="Q332" s="30">
        <f t="shared" si="11"/>
        <v>591.63</v>
      </c>
      <c r="R332" s="34" t="s">
        <v>1417</v>
      </c>
      <c r="S332" s="4"/>
    </row>
    <row r="333" spans="1:19">
      <c r="A333" s="2" t="s">
        <v>963</v>
      </c>
      <c r="B333" s="2" t="s">
        <v>943</v>
      </c>
      <c r="C333" s="2" t="s">
        <v>968</v>
      </c>
      <c r="D333" s="14">
        <v>5055906542821</v>
      </c>
      <c r="E333" s="31" t="s">
        <v>969</v>
      </c>
      <c r="F333" s="31" t="s">
        <v>21</v>
      </c>
      <c r="G333" s="31" t="s">
        <v>571</v>
      </c>
      <c r="H333" s="31" t="s">
        <v>23</v>
      </c>
      <c r="I333" s="31" t="s">
        <v>24</v>
      </c>
      <c r="J333" s="31" t="s">
        <v>25</v>
      </c>
      <c r="K333" s="31" t="s">
        <v>566</v>
      </c>
      <c r="L333" s="31" t="s">
        <v>27</v>
      </c>
      <c r="M333" s="31" t="s">
        <v>46</v>
      </c>
      <c r="N333" s="31">
        <f>VLOOKUP(C333,[1]Count!$A$1:$B$375,2,FALSE)</f>
        <v>20</v>
      </c>
      <c r="O333" s="31" t="str">
        <f t="shared" si="10"/>
        <v xml:space="preserve">Bottom-Tights-High Waist </v>
      </c>
      <c r="P333" s="30">
        <v>15.99</v>
      </c>
      <c r="Q333" s="30">
        <f t="shared" si="11"/>
        <v>319.8</v>
      </c>
      <c r="R333" s="34" t="s">
        <v>1418</v>
      </c>
      <c r="S333" s="4"/>
    </row>
    <row r="334" spans="1:19">
      <c r="A334" s="2" t="s">
        <v>963</v>
      </c>
      <c r="B334" s="2" t="s">
        <v>943</v>
      </c>
      <c r="C334" s="2" t="s">
        <v>970</v>
      </c>
      <c r="D334" s="14">
        <v>5055906542838</v>
      </c>
      <c r="E334" s="31" t="s">
        <v>971</v>
      </c>
      <c r="F334" s="31" t="s">
        <v>21</v>
      </c>
      <c r="G334" s="31" t="s">
        <v>571</v>
      </c>
      <c r="H334" s="31" t="s">
        <v>23</v>
      </c>
      <c r="I334" s="31" t="s">
        <v>24</v>
      </c>
      <c r="J334" s="31" t="s">
        <v>25</v>
      </c>
      <c r="K334" s="31" t="s">
        <v>566</v>
      </c>
      <c r="L334" s="31" t="s">
        <v>74</v>
      </c>
      <c r="M334" s="31" t="s">
        <v>46</v>
      </c>
      <c r="N334" s="31">
        <f>VLOOKUP(C334,[1]Count!$A$1:$B$375,2,FALSE)</f>
        <v>3</v>
      </c>
      <c r="O334" s="31" t="str">
        <f t="shared" si="10"/>
        <v xml:space="preserve">Bottom-Tights-High Waist </v>
      </c>
      <c r="P334" s="30">
        <v>15.99</v>
      </c>
      <c r="Q334" s="30">
        <f t="shared" si="11"/>
        <v>47.97</v>
      </c>
      <c r="R334" s="34" t="s">
        <v>1419</v>
      </c>
      <c r="S334" s="4"/>
    </row>
    <row r="335" spans="1:19">
      <c r="A335" s="2" t="s">
        <v>963</v>
      </c>
      <c r="B335" s="2" t="s">
        <v>943</v>
      </c>
      <c r="C335" s="2" t="s">
        <v>972</v>
      </c>
      <c r="D335" s="14">
        <v>5055906542845</v>
      </c>
      <c r="E335" s="31" t="s">
        <v>973</v>
      </c>
      <c r="F335" s="31" t="s">
        <v>21</v>
      </c>
      <c r="G335" s="31" t="s">
        <v>571</v>
      </c>
      <c r="H335" s="31" t="s">
        <v>23</v>
      </c>
      <c r="I335" s="31" t="s">
        <v>24</v>
      </c>
      <c r="J335" s="31" t="s">
        <v>25</v>
      </c>
      <c r="K335" s="31" t="s">
        <v>566</v>
      </c>
      <c r="L335" s="31" t="s">
        <v>77</v>
      </c>
      <c r="M335" s="31" t="s">
        <v>46</v>
      </c>
      <c r="N335" s="31">
        <f>VLOOKUP(C335,[1]Count!$A$1:$B$375,2,FALSE)</f>
        <v>6</v>
      </c>
      <c r="O335" s="31" t="str">
        <f t="shared" si="10"/>
        <v xml:space="preserve">Bottom-Tights-High Waist </v>
      </c>
      <c r="P335" s="30">
        <v>15.99</v>
      </c>
      <c r="Q335" s="30">
        <f t="shared" si="11"/>
        <v>95.94</v>
      </c>
      <c r="R335" s="34" t="s">
        <v>1420</v>
      </c>
      <c r="S335" s="4"/>
    </row>
    <row r="336" spans="1:19">
      <c r="A336" s="2" t="s">
        <v>974</v>
      </c>
      <c r="B336" s="2" t="s">
        <v>975</v>
      </c>
      <c r="C336" s="2" t="s">
        <v>976</v>
      </c>
      <c r="D336" s="14">
        <v>5055906544146</v>
      </c>
      <c r="E336" s="31" t="s">
        <v>977</v>
      </c>
      <c r="F336" s="31" t="s">
        <v>113</v>
      </c>
      <c r="G336" s="31" t="s">
        <v>114</v>
      </c>
      <c r="H336" s="31" t="s">
        <v>978</v>
      </c>
      <c r="I336" s="31" t="s">
        <v>979</v>
      </c>
      <c r="J336" s="31" t="s">
        <v>117</v>
      </c>
      <c r="K336" s="31" t="s">
        <v>882</v>
      </c>
      <c r="L336" s="31" t="s">
        <v>27</v>
      </c>
      <c r="M336" s="31" t="s">
        <v>28</v>
      </c>
      <c r="N336" s="31">
        <f>VLOOKUP(C336,[1]Count!$A$1:$B$375,2,FALSE)</f>
        <v>13</v>
      </c>
      <c r="O336" s="31" t="str">
        <f t="shared" si="10"/>
        <v>Top-Long Sleeve -Funnel Neck</v>
      </c>
      <c r="P336" s="30">
        <v>32.99</v>
      </c>
      <c r="Q336" s="30">
        <f t="shared" si="11"/>
        <v>428.87</v>
      </c>
      <c r="R336" s="34" t="s">
        <v>1421</v>
      </c>
      <c r="S336" s="4"/>
    </row>
    <row r="337" spans="1:19">
      <c r="A337" s="2" t="s">
        <v>974</v>
      </c>
      <c r="B337" s="2" t="s">
        <v>975</v>
      </c>
      <c r="C337" s="2" t="s">
        <v>980</v>
      </c>
      <c r="D337" s="14">
        <v>5055906544153</v>
      </c>
      <c r="E337" s="31" t="s">
        <v>981</v>
      </c>
      <c r="F337" s="31" t="s">
        <v>113</v>
      </c>
      <c r="G337" s="31" t="s">
        <v>114</v>
      </c>
      <c r="H337" s="31" t="s">
        <v>978</v>
      </c>
      <c r="I337" s="31" t="s">
        <v>979</v>
      </c>
      <c r="J337" s="31" t="s">
        <v>117</v>
      </c>
      <c r="K337" s="31" t="s">
        <v>882</v>
      </c>
      <c r="L337" s="31" t="s">
        <v>74</v>
      </c>
      <c r="M337" s="31" t="s">
        <v>28</v>
      </c>
      <c r="N337" s="31">
        <f>VLOOKUP(C337,[1]Count!$A$1:$B$375,2,FALSE)</f>
        <v>38</v>
      </c>
      <c r="O337" s="31" t="str">
        <f t="shared" si="10"/>
        <v>Top-Long Sleeve -Funnel Neck</v>
      </c>
      <c r="P337" s="30">
        <v>32.99</v>
      </c>
      <c r="Q337" s="30">
        <f t="shared" si="11"/>
        <v>1253.6200000000001</v>
      </c>
      <c r="R337" s="34" t="s">
        <v>1422</v>
      </c>
      <c r="S337" s="4"/>
    </row>
    <row r="338" spans="1:19">
      <c r="A338" s="2" t="s">
        <v>974</v>
      </c>
      <c r="B338" s="2" t="s">
        <v>975</v>
      </c>
      <c r="C338" s="2" t="s">
        <v>982</v>
      </c>
      <c r="D338" s="14">
        <v>5055906544160</v>
      </c>
      <c r="E338" s="31" t="s">
        <v>983</v>
      </c>
      <c r="F338" s="31" t="s">
        <v>113</v>
      </c>
      <c r="G338" s="31" t="s">
        <v>114</v>
      </c>
      <c r="H338" s="31" t="s">
        <v>978</v>
      </c>
      <c r="I338" s="31" t="s">
        <v>979</v>
      </c>
      <c r="J338" s="31" t="s">
        <v>117</v>
      </c>
      <c r="K338" s="31" t="s">
        <v>882</v>
      </c>
      <c r="L338" s="31" t="s">
        <v>77</v>
      </c>
      <c r="M338" s="31" t="s">
        <v>28</v>
      </c>
      <c r="N338" s="31">
        <f>VLOOKUP(C338,[1]Count!$A$1:$B$375,2,FALSE)</f>
        <v>23</v>
      </c>
      <c r="O338" s="31" t="str">
        <f t="shared" si="10"/>
        <v>Top-Long Sleeve -Funnel Neck</v>
      </c>
      <c r="P338" s="30">
        <v>32.99</v>
      </c>
      <c r="Q338" s="30">
        <f t="shared" si="11"/>
        <v>758.7700000000001</v>
      </c>
      <c r="R338" s="34" t="s">
        <v>1423</v>
      </c>
      <c r="S338" s="4"/>
    </row>
    <row r="339" spans="1:19">
      <c r="A339" s="2" t="s">
        <v>974</v>
      </c>
      <c r="B339" s="2" t="s">
        <v>975</v>
      </c>
      <c r="C339" s="2" t="s">
        <v>984</v>
      </c>
      <c r="D339" s="14">
        <v>5055906544177</v>
      </c>
      <c r="E339" s="31" t="s">
        <v>985</v>
      </c>
      <c r="F339" s="31" t="s">
        <v>113</v>
      </c>
      <c r="G339" s="31" t="s">
        <v>114</v>
      </c>
      <c r="H339" s="31" t="s">
        <v>978</v>
      </c>
      <c r="I339" s="31" t="s">
        <v>979</v>
      </c>
      <c r="J339" s="31" t="s">
        <v>117</v>
      </c>
      <c r="K339" s="31" t="s">
        <v>882</v>
      </c>
      <c r="L339" s="31" t="s">
        <v>425</v>
      </c>
      <c r="M339" s="31" t="s">
        <v>28</v>
      </c>
      <c r="N339" s="31">
        <f>VLOOKUP(C339,[1]Count!$A$1:$B$375,2,FALSE)</f>
        <v>23</v>
      </c>
      <c r="O339" s="31" t="str">
        <f t="shared" si="10"/>
        <v>Top-Long Sleeve -Funnel Neck</v>
      </c>
      <c r="P339" s="30">
        <v>32.99</v>
      </c>
      <c r="Q339" s="30">
        <f t="shared" si="11"/>
        <v>758.7700000000001</v>
      </c>
      <c r="R339" s="34" t="s">
        <v>1424</v>
      </c>
      <c r="S339" s="4"/>
    </row>
    <row r="340" spans="1:19">
      <c r="A340" s="2" t="s">
        <v>986</v>
      </c>
      <c r="B340" s="2" t="s">
        <v>975</v>
      </c>
      <c r="C340" s="2" t="s">
        <v>987</v>
      </c>
      <c r="D340" s="14">
        <v>5055906544207</v>
      </c>
      <c r="E340" s="31" t="s">
        <v>988</v>
      </c>
      <c r="F340" s="31" t="s">
        <v>113</v>
      </c>
      <c r="G340" s="31" t="s">
        <v>114</v>
      </c>
      <c r="H340" s="31" t="s">
        <v>978</v>
      </c>
      <c r="I340" s="31" t="s">
        <v>979</v>
      </c>
      <c r="J340" s="31" t="s">
        <v>117</v>
      </c>
      <c r="K340" s="31" t="s">
        <v>989</v>
      </c>
      <c r="L340" s="31" t="s">
        <v>74</v>
      </c>
      <c r="M340" s="31" t="s">
        <v>28</v>
      </c>
      <c r="N340" s="31">
        <f>VLOOKUP(C340,[1]Count!$A$1:$B$375,2,FALSE)</f>
        <v>16</v>
      </c>
      <c r="O340" s="31" t="str">
        <f t="shared" si="10"/>
        <v>Top-Long Sleeve -Funnel Neck</v>
      </c>
      <c r="P340" s="30">
        <v>32.99</v>
      </c>
      <c r="Q340" s="30">
        <f t="shared" si="11"/>
        <v>527.84</v>
      </c>
      <c r="R340" s="34" t="s">
        <v>1425</v>
      </c>
      <c r="S340" s="4"/>
    </row>
    <row r="341" spans="1:19">
      <c r="A341" s="2" t="s">
        <v>986</v>
      </c>
      <c r="B341" s="2" t="s">
        <v>975</v>
      </c>
      <c r="C341" s="2" t="s">
        <v>990</v>
      </c>
      <c r="D341" s="14">
        <v>5055906544214</v>
      </c>
      <c r="E341" s="31" t="s">
        <v>991</v>
      </c>
      <c r="F341" s="31" t="s">
        <v>113</v>
      </c>
      <c r="G341" s="31" t="s">
        <v>114</v>
      </c>
      <c r="H341" s="31" t="s">
        <v>978</v>
      </c>
      <c r="I341" s="31" t="s">
        <v>979</v>
      </c>
      <c r="J341" s="31" t="s">
        <v>117</v>
      </c>
      <c r="K341" s="31" t="s">
        <v>989</v>
      </c>
      <c r="L341" s="31" t="s">
        <v>77</v>
      </c>
      <c r="M341" s="31" t="s">
        <v>28</v>
      </c>
      <c r="N341" s="31">
        <f>VLOOKUP(C341,[1]Count!$A$1:$B$375,2,FALSE)</f>
        <v>13</v>
      </c>
      <c r="O341" s="31" t="str">
        <f t="shared" si="10"/>
        <v>Top-Long Sleeve -Funnel Neck</v>
      </c>
      <c r="P341" s="30">
        <v>32.99</v>
      </c>
      <c r="Q341" s="30">
        <f t="shared" si="11"/>
        <v>428.87</v>
      </c>
      <c r="R341" s="34" t="s">
        <v>1426</v>
      </c>
      <c r="S341" s="4"/>
    </row>
    <row r="342" spans="1:19">
      <c r="A342" s="2" t="s">
        <v>986</v>
      </c>
      <c r="B342" s="2" t="s">
        <v>975</v>
      </c>
      <c r="C342" s="2" t="s">
        <v>992</v>
      </c>
      <c r="D342" s="14">
        <v>5055906544221</v>
      </c>
      <c r="E342" s="31" t="s">
        <v>993</v>
      </c>
      <c r="F342" s="31" t="s">
        <v>113</v>
      </c>
      <c r="G342" s="31" t="s">
        <v>114</v>
      </c>
      <c r="H342" s="31" t="s">
        <v>978</v>
      </c>
      <c r="I342" s="31" t="s">
        <v>979</v>
      </c>
      <c r="J342" s="31" t="s">
        <v>117</v>
      </c>
      <c r="K342" s="31" t="s">
        <v>989</v>
      </c>
      <c r="L342" s="31" t="s">
        <v>425</v>
      </c>
      <c r="M342" s="31" t="s">
        <v>28</v>
      </c>
      <c r="N342" s="31">
        <f>VLOOKUP(C342,[1]Count!$A$1:$B$375,2,FALSE)</f>
        <v>21</v>
      </c>
      <c r="O342" s="31" t="str">
        <f t="shared" si="10"/>
        <v>Top-Long Sleeve -Funnel Neck</v>
      </c>
      <c r="P342" s="30">
        <v>32.99</v>
      </c>
      <c r="Q342" s="30">
        <f t="shared" si="11"/>
        <v>692.79000000000008</v>
      </c>
      <c r="R342" s="34" t="s">
        <v>1427</v>
      </c>
      <c r="S342" s="4"/>
    </row>
    <row r="343" spans="1:19">
      <c r="A343" s="2" t="s">
        <v>994</v>
      </c>
      <c r="B343" s="2" t="s">
        <v>995</v>
      </c>
      <c r="C343" s="2" t="s">
        <v>996</v>
      </c>
      <c r="D343" s="14">
        <v>5055906544245</v>
      </c>
      <c r="E343" s="31" t="s">
        <v>997</v>
      </c>
      <c r="F343" s="31" t="s">
        <v>113</v>
      </c>
      <c r="G343" s="31" t="s">
        <v>494</v>
      </c>
      <c r="H343" s="31" t="s">
        <v>495</v>
      </c>
      <c r="I343" s="31" t="s">
        <v>998</v>
      </c>
      <c r="J343" s="31" t="s">
        <v>117</v>
      </c>
      <c r="K343" s="31" t="s">
        <v>882</v>
      </c>
      <c r="L343" s="31" t="s">
        <v>27</v>
      </c>
      <c r="M343" s="31" t="s">
        <v>46</v>
      </c>
      <c r="N343" s="31">
        <f>VLOOKUP(C343,[1]Count!$A$1:$B$375,2,FALSE)</f>
        <v>3</v>
      </c>
      <c r="O343" s="31" t="str">
        <f t="shared" si="10"/>
        <v xml:space="preserve">Top-Short Sleeve  -Crew Neck </v>
      </c>
      <c r="P343" s="30">
        <v>15.99</v>
      </c>
      <c r="Q343" s="30">
        <f t="shared" si="11"/>
        <v>47.97</v>
      </c>
      <c r="R343" s="34" t="s">
        <v>1428</v>
      </c>
      <c r="S343" s="4"/>
    </row>
    <row r="344" spans="1:19">
      <c r="A344" s="2" t="s">
        <v>994</v>
      </c>
      <c r="B344" s="2" t="s">
        <v>995</v>
      </c>
      <c r="C344" s="2" t="s">
        <v>999</v>
      </c>
      <c r="D344" s="14">
        <v>5055906544252</v>
      </c>
      <c r="E344" s="31" t="s">
        <v>1000</v>
      </c>
      <c r="F344" s="31" t="s">
        <v>113</v>
      </c>
      <c r="G344" s="31" t="s">
        <v>494</v>
      </c>
      <c r="H344" s="31" t="s">
        <v>495</v>
      </c>
      <c r="I344" s="31" t="s">
        <v>998</v>
      </c>
      <c r="J344" s="31" t="s">
        <v>117</v>
      </c>
      <c r="K344" s="31" t="s">
        <v>882</v>
      </c>
      <c r="L344" s="31" t="s">
        <v>74</v>
      </c>
      <c r="M344" s="31" t="s">
        <v>46</v>
      </c>
      <c r="N344" s="31">
        <f>VLOOKUP(C344,[1]Count!$A$1:$B$375,2,FALSE)</f>
        <v>71</v>
      </c>
      <c r="O344" s="31" t="str">
        <f t="shared" si="10"/>
        <v xml:space="preserve">Top-Short Sleeve  -Crew Neck </v>
      </c>
      <c r="P344" s="30">
        <v>15.99</v>
      </c>
      <c r="Q344" s="30">
        <f t="shared" si="11"/>
        <v>1135.29</v>
      </c>
      <c r="R344" s="34" t="s">
        <v>1429</v>
      </c>
      <c r="S344" s="4"/>
    </row>
    <row r="345" spans="1:19">
      <c r="A345" s="2" t="s">
        <v>994</v>
      </c>
      <c r="B345" s="2" t="s">
        <v>995</v>
      </c>
      <c r="C345" s="2" t="s">
        <v>1001</v>
      </c>
      <c r="D345" s="14">
        <v>5055906544269</v>
      </c>
      <c r="E345" s="31" t="s">
        <v>1002</v>
      </c>
      <c r="F345" s="31" t="s">
        <v>113</v>
      </c>
      <c r="G345" s="31" t="s">
        <v>494</v>
      </c>
      <c r="H345" s="31" t="s">
        <v>495</v>
      </c>
      <c r="I345" s="31" t="s">
        <v>998</v>
      </c>
      <c r="J345" s="31" t="s">
        <v>117</v>
      </c>
      <c r="K345" s="31" t="s">
        <v>882</v>
      </c>
      <c r="L345" s="31" t="s">
        <v>77</v>
      </c>
      <c r="M345" s="31" t="s">
        <v>46</v>
      </c>
      <c r="N345" s="31">
        <f>VLOOKUP(C345,[1]Count!$A$1:$B$375,2,FALSE)</f>
        <v>18</v>
      </c>
      <c r="O345" s="31" t="str">
        <f t="shared" si="10"/>
        <v xml:space="preserve">Top-Short Sleeve  -Crew Neck </v>
      </c>
      <c r="P345" s="30">
        <v>15.99</v>
      </c>
      <c r="Q345" s="30">
        <f t="shared" si="11"/>
        <v>287.82</v>
      </c>
      <c r="R345" s="34" t="s">
        <v>1430</v>
      </c>
      <c r="S345" s="4"/>
    </row>
    <row r="346" spans="1:19">
      <c r="A346" s="2" t="s">
        <v>994</v>
      </c>
      <c r="B346" s="2" t="s">
        <v>995</v>
      </c>
      <c r="C346" s="2" t="s">
        <v>1003</v>
      </c>
      <c r="D346" s="14">
        <v>5055906544276</v>
      </c>
      <c r="E346" s="31" t="s">
        <v>1004</v>
      </c>
      <c r="F346" s="31" t="s">
        <v>113</v>
      </c>
      <c r="G346" s="31" t="s">
        <v>494</v>
      </c>
      <c r="H346" s="31" t="s">
        <v>495</v>
      </c>
      <c r="I346" s="31" t="s">
        <v>998</v>
      </c>
      <c r="J346" s="31" t="s">
        <v>117</v>
      </c>
      <c r="K346" s="31" t="s">
        <v>882</v>
      </c>
      <c r="L346" s="31" t="s">
        <v>425</v>
      </c>
      <c r="M346" s="31" t="s">
        <v>46</v>
      </c>
      <c r="N346" s="31">
        <f>VLOOKUP(C346,[1]Count!$A$1:$B$375,2,FALSE)</f>
        <v>39</v>
      </c>
      <c r="O346" s="31" t="str">
        <f t="shared" si="10"/>
        <v xml:space="preserve">Top-Short Sleeve  -Crew Neck </v>
      </c>
      <c r="P346" s="30">
        <v>15.99</v>
      </c>
      <c r="Q346" s="30">
        <f t="shared" si="11"/>
        <v>623.61</v>
      </c>
      <c r="R346" s="34" t="s">
        <v>1431</v>
      </c>
      <c r="S346" s="4"/>
    </row>
    <row r="347" spans="1:19">
      <c r="A347" s="2" t="s">
        <v>1005</v>
      </c>
      <c r="B347" s="2" t="s">
        <v>1006</v>
      </c>
      <c r="C347" s="2" t="s">
        <v>1007</v>
      </c>
      <c r="D347" s="14">
        <v>5055906544375</v>
      </c>
      <c r="E347" s="31" t="s">
        <v>1008</v>
      </c>
      <c r="F347" s="31" t="s">
        <v>21</v>
      </c>
      <c r="G347" s="31" t="s">
        <v>424</v>
      </c>
      <c r="H347" s="31" t="s">
        <v>1009</v>
      </c>
      <c r="I347" s="31" t="s">
        <v>979</v>
      </c>
      <c r="J347" s="31" t="s">
        <v>117</v>
      </c>
      <c r="K347" s="31" t="s">
        <v>882</v>
      </c>
      <c r="L347" s="31" t="s">
        <v>425</v>
      </c>
      <c r="M347" s="31" t="s">
        <v>28</v>
      </c>
      <c r="N347" s="31">
        <f>VLOOKUP(C347,[1]Count!$A$1:$B$375,2,FALSE)</f>
        <v>15</v>
      </c>
      <c r="O347" s="31" t="str">
        <f t="shared" si="10"/>
        <v>Bottom-Trackpant -Low Waist</v>
      </c>
      <c r="P347" s="30">
        <v>44.99</v>
      </c>
      <c r="Q347" s="30">
        <f t="shared" si="11"/>
        <v>674.85</v>
      </c>
      <c r="R347" s="34" t="s">
        <v>1432</v>
      </c>
      <c r="S347" s="4"/>
    </row>
    <row r="348" spans="1:19">
      <c r="A348" s="2" t="s">
        <v>1010</v>
      </c>
      <c r="B348" s="2" t="s">
        <v>1011</v>
      </c>
      <c r="C348" s="2" t="s">
        <v>1012</v>
      </c>
      <c r="D348" s="14">
        <v>5055906544436</v>
      </c>
      <c r="E348" s="31" t="s">
        <v>1013</v>
      </c>
      <c r="F348" s="31" t="s">
        <v>113</v>
      </c>
      <c r="G348" s="31" t="s">
        <v>829</v>
      </c>
      <c r="H348" s="31" t="s">
        <v>495</v>
      </c>
      <c r="I348" s="31" t="s">
        <v>150</v>
      </c>
      <c r="J348" s="31" t="s">
        <v>25</v>
      </c>
      <c r="K348" s="31" t="s">
        <v>882</v>
      </c>
      <c r="L348" s="31" t="s">
        <v>69</v>
      </c>
      <c r="M348" s="31" t="s">
        <v>46</v>
      </c>
      <c r="N348" s="31">
        <f>VLOOKUP(C348,[1]Count!$A$1:$B$375,2,FALSE)</f>
        <v>12</v>
      </c>
      <c r="O348" s="31" t="str">
        <f t="shared" si="10"/>
        <v xml:space="preserve">Top-Tank-Crew Neck </v>
      </c>
      <c r="P348" s="30">
        <v>11.99</v>
      </c>
      <c r="Q348" s="30">
        <f t="shared" si="11"/>
        <v>143.88</v>
      </c>
      <c r="R348" s="34" t="s">
        <v>1433</v>
      </c>
      <c r="S348" s="4"/>
    </row>
    <row r="349" spans="1:19">
      <c r="A349" s="2" t="s">
        <v>1010</v>
      </c>
      <c r="B349" s="2" t="s">
        <v>1011</v>
      </c>
      <c r="C349" s="2" t="s">
        <v>1014</v>
      </c>
      <c r="D349" s="14">
        <v>5055906544443</v>
      </c>
      <c r="E349" s="31" t="s">
        <v>1015</v>
      </c>
      <c r="F349" s="31" t="s">
        <v>113</v>
      </c>
      <c r="G349" s="31" t="s">
        <v>829</v>
      </c>
      <c r="H349" s="31" t="s">
        <v>495</v>
      </c>
      <c r="I349" s="31" t="s">
        <v>150</v>
      </c>
      <c r="J349" s="31" t="s">
        <v>25</v>
      </c>
      <c r="K349" s="31" t="s">
        <v>882</v>
      </c>
      <c r="L349" s="31" t="s">
        <v>33</v>
      </c>
      <c r="M349" s="31" t="s">
        <v>46</v>
      </c>
      <c r="N349" s="31">
        <f>VLOOKUP(C349,[1]Count!$A$1:$B$375,2,FALSE)</f>
        <v>10</v>
      </c>
      <c r="O349" s="31" t="str">
        <f t="shared" si="10"/>
        <v xml:space="preserve">Top-Tank-Crew Neck </v>
      </c>
      <c r="P349" s="30">
        <v>11.99</v>
      </c>
      <c r="Q349" s="30">
        <f t="shared" si="11"/>
        <v>119.9</v>
      </c>
      <c r="R349" s="34" t="s">
        <v>1434</v>
      </c>
      <c r="S349" s="4"/>
    </row>
    <row r="350" spans="1:19">
      <c r="A350" s="2" t="s">
        <v>1010</v>
      </c>
      <c r="B350" s="2" t="s">
        <v>1011</v>
      </c>
      <c r="C350" s="2" t="s">
        <v>1016</v>
      </c>
      <c r="D350" s="14">
        <v>5055906544450</v>
      </c>
      <c r="E350" s="31" t="s">
        <v>1017</v>
      </c>
      <c r="F350" s="31" t="s">
        <v>113</v>
      </c>
      <c r="G350" s="31" t="s">
        <v>829</v>
      </c>
      <c r="H350" s="31" t="s">
        <v>495</v>
      </c>
      <c r="I350" s="31" t="s">
        <v>150</v>
      </c>
      <c r="J350" s="31" t="s">
        <v>25</v>
      </c>
      <c r="K350" s="31" t="s">
        <v>882</v>
      </c>
      <c r="L350" s="31" t="s">
        <v>27</v>
      </c>
      <c r="M350" s="31" t="s">
        <v>46</v>
      </c>
      <c r="N350" s="31">
        <f>VLOOKUP(C350,[1]Count!$A$1:$B$375,2,FALSE)</f>
        <v>21</v>
      </c>
      <c r="O350" s="31" t="str">
        <f t="shared" si="10"/>
        <v xml:space="preserve">Top-Tank-Crew Neck </v>
      </c>
      <c r="P350" s="30">
        <v>11.99</v>
      </c>
      <c r="Q350" s="30">
        <f t="shared" si="11"/>
        <v>251.79</v>
      </c>
      <c r="R350" s="34" t="s">
        <v>1435</v>
      </c>
      <c r="S350" s="4"/>
    </row>
    <row r="351" spans="1:19">
      <c r="A351" s="2" t="s">
        <v>1010</v>
      </c>
      <c r="B351" s="2" t="s">
        <v>1011</v>
      </c>
      <c r="C351" s="2" t="s">
        <v>1018</v>
      </c>
      <c r="D351" s="14">
        <v>5055906544467</v>
      </c>
      <c r="E351" s="31" t="s">
        <v>1019</v>
      </c>
      <c r="F351" s="31" t="s">
        <v>113</v>
      </c>
      <c r="G351" s="31" t="s">
        <v>829</v>
      </c>
      <c r="H351" s="31" t="s">
        <v>495</v>
      </c>
      <c r="I351" s="31" t="s">
        <v>150</v>
      </c>
      <c r="J351" s="31" t="s">
        <v>25</v>
      </c>
      <c r="K351" s="31" t="s">
        <v>882</v>
      </c>
      <c r="L351" s="31" t="s">
        <v>74</v>
      </c>
      <c r="M351" s="31" t="s">
        <v>46</v>
      </c>
      <c r="N351" s="31">
        <f>VLOOKUP(C351,[1]Count!$A$1:$B$375,2,FALSE)</f>
        <v>15</v>
      </c>
      <c r="O351" s="31" t="str">
        <f t="shared" si="10"/>
        <v xml:space="preserve">Top-Tank-Crew Neck </v>
      </c>
      <c r="P351" s="30">
        <v>11.99</v>
      </c>
      <c r="Q351" s="30">
        <f t="shared" si="11"/>
        <v>179.85</v>
      </c>
      <c r="R351" s="34" t="s">
        <v>1436</v>
      </c>
      <c r="S351" s="4"/>
    </row>
    <row r="352" spans="1:19">
      <c r="A352" s="2" t="s">
        <v>1020</v>
      </c>
      <c r="B352" s="2" t="s">
        <v>1021</v>
      </c>
      <c r="C352" s="2" t="s">
        <v>1022</v>
      </c>
      <c r="D352" s="14">
        <v>5055906545792</v>
      </c>
      <c r="E352" s="31" t="s">
        <v>1023</v>
      </c>
      <c r="F352" s="31" t="s">
        <v>21</v>
      </c>
      <c r="G352" s="31" t="s">
        <v>293</v>
      </c>
      <c r="H352" s="31" t="s">
        <v>467</v>
      </c>
      <c r="I352" s="31" t="s">
        <v>1024</v>
      </c>
      <c r="J352" s="31" t="s">
        <v>25</v>
      </c>
      <c r="K352" s="31" t="s">
        <v>882</v>
      </c>
      <c r="L352" s="31" t="s">
        <v>33</v>
      </c>
      <c r="M352" s="31" t="s">
        <v>46</v>
      </c>
      <c r="N352" s="31">
        <f>VLOOKUP(C352,[1]Count!$A$1:$B$375,2,FALSE)</f>
        <v>93</v>
      </c>
      <c r="O352" s="31" t="str">
        <f t="shared" si="10"/>
        <v xml:space="preserve">Bottom-Shorts -Two in One </v>
      </c>
      <c r="P352" s="30">
        <v>26.99</v>
      </c>
      <c r="Q352" s="30">
        <f t="shared" si="11"/>
        <v>2510.0699999999997</v>
      </c>
      <c r="R352" s="34" t="s">
        <v>1437</v>
      </c>
      <c r="S352" s="4"/>
    </row>
    <row r="353" spans="1:19">
      <c r="A353" s="2" t="s">
        <v>1020</v>
      </c>
      <c r="B353" s="2" t="s">
        <v>1021</v>
      </c>
      <c r="C353" s="2" t="s">
        <v>1025</v>
      </c>
      <c r="D353" s="14">
        <v>5055906545808</v>
      </c>
      <c r="E353" s="31" t="s">
        <v>1026</v>
      </c>
      <c r="F353" s="31" t="s">
        <v>21</v>
      </c>
      <c r="G353" s="31" t="s">
        <v>293</v>
      </c>
      <c r="H353" s="31" t="s">
        <v>467</v>
      </c>
      <c r="I353" s="31" t="s">
        <v>1024</v>
      </c>
      <c r="J353" s="31" t="s">
        <v>25</v>
      </c>
      <c r="K353" s="31" t="s">
        <v>882</v>
      </c>
      <c r="L353" s="31" t="s">
        <v>27</v>
      </c>
      <c r="M353" s="31" t="s">
        <v>46</v>
      </c>
      <c r="N353" s="31">
        <f>VLOOKUP(C353,[1]Count!$A$1:$B$375,2,FALSE)</f>
        <v>86</v>
      </c>
      <c r="O353" s="31" t="str">
        <f t="shared" si="10"/>
        <v xml:space="preserve">Bottom-Shorts -Two in One </v>
      </c>
      <c r="P353" s="30">
        <v>26.99</v>
      </c>
      <c r="Q353" s="30">
        <f t="shared" si="11"/>
        <v>2321.14</v>
      </c>
      <c r="R353" s="34" t="s">
        <v>1438</v>
      </c>
      <c r="S353" s="4"/>
    </row>
    <row r="354" spans="1:19">
      <c r="A354" s="2" t="s">
        <v>1020</v>
      </c>
      <c r="B354" s="2" t="s">
        <v>1021</v>
      </c>
      <c r="C354" s="2" t="s">
        <v>1027</v>
      </c>
      <c r="D354" s="14">
        <v>5055906545815</v>
      </c>
      <c r="E354" s="31" t="s">
        <v>1028</v>
      </c>
      <c r="F354" s="31" t="s">
        <v>21</v>
      </c>
      <c r="G354" s="31" t="s">
        <v>293</v>
      </c>
      <c r="H354" s="31" t="s">
        <v>467</v>
      </c>
      <c r="I354" s="31" t="s">
        <v>1024</v>
      </c>
      <c r="J354" s="31" t="s">
        <v>25</v>
      </c>
      <c r="K354" s="31" t="s">
        <v>882</v>
      </c>
      <c r="L354" s="31" t="s">
        <v>74</v>
      </c>
      <c r="M354" s="31" t="s">
        <v>46</v>
      </c>
      <c r="N354" s="31">
        <f>VLOOKUP(C354,[1]Count!$A$1:$B$375,2,FALSE)</f>
        <v>65</v>
      </c>
      <c r="O354" s="31" t="str">
        <f t="shared" si="10"/>
        <v xml:space="preserve">Bottom-Shorts -Two in One </v>
      </c>
      <c r="P354" s="30">
        <v>26.99</v>
      </c>
      <c r="Q354" s="30">
        <f t="shared" si="11"/>
        <v>1754.35</v>
      </c>
      <c r="R354" s="34" t="s">
        <v>1439</v>
      </c>
      <c r="S354" s="4"/>
    </row>
    <row r="355" spans="1:19">
      <c r="A355" s="2" t="s">
        <v>1020</v>
      </c>
      <c r="B355" s="2" t="s">
        <v>1021</v>
      </c>
      <c r="C355" s="2" t="s">
        <v>1029</v>
      </c>
      <c r="D355" s="14">
        <v>5055906545822</v>
      </c>
      <c r="E355" s="31" t="s">
        <v>1030</v>
      </c>
      <c r="F355" s="31" t="s">
        <v>21</v>
      </c>
      <c r="G355" s="31" t="s">
        <v>293</v>
      </c>
      <c r="H355" s="31" t="s">
        <v>467</v>
      </c>
      <c r="I355" s="31" t="s">
        <v>1024</v>
      </c>
      <c r="J355" s="31" t="s">
        <v>25</v>
      </c>
      <c r="K355" s="31" t="s">
        <v>882</v>
      </c>
      <c r="L355" s="31" t="s">
        <v>77</v>
      </c>
      <c r="M355" s="31" t="s">
        <v>46</v>
      </c>
      <c r="N355" s="31">
        <f>VLOOKUP(C355,[1]Count!$A$1:$B$375,2,FALSE)</f>
        <v>25</v>
      </c>
      <c r="O355" s="31" t="str">
        <f t="shared" si="10"/>
        <v xml:space="preserve">Bottom-Shorts -Two in One </v>
      </c>
      <c r="P355" s="30">
        <v>26.99</v>
      </c>
      <c r="Q355" s="30">
        <f t="shared" si="11"/>
        <v>674.75</v>
      </c>
      <c r="R355" s="34" t="s">
        <v>1440</v>
      </c>
      <c r="S355" s="4"/>
    </row>
    <row r="356" spans="1:19">
      <c r="A356" s="2" t="s">
        <v>1031</v>
      </c>
      <c r="B356" s="2" t="s">
        <v>1021</v>
      </c>
      <c r="C356" s="2" t="s">
        <v>1032</v>
      </c>
      <c r="D356" s="14">
        <v>5055906545839</v>
      </c>
      <c r="E356" s="31" t="s">
        <v>1033</v>
      </c>
      <c r="F356" s="31" t="s">
        <v>21</v>
      </c>
      <c r="G356" s="31" t="s">
        <v>293</v>
      </c>
      <c r="H356" s="31" t="s">
        <v>467</v>
      </c>
      <c r="I356" s="31" t="s">
        <v>1024</v>
      </c>
      <c r="J356" s="31" t="s">
        <v>25</v>
      </c>
      <c r="K356" s="31" t="s">
        <v>1034</v>
      </c>
      <c r="L356" s="31" t="s">
        <v>69</v>
      </c>
      <c r="M356" s="31" t="s">
        <v>46</v>
      </c>
      <c r="N356" s="31">
        <f>VLOOKUP(C356,[1]Count!$A$1:$B$375,2,FALSE)</f>
        <v>12</v>
      </c>
      <c r="O356" s="31" t="str">
        <f t="shared" si="10"/>
        <v xml:space="preserve">Bottom-Shorts -Two in One </v>
      </c>
      <c r="P356" s="30">
        <v>26.99</v>
      </c>
      <c r="Q356" s="30">
        <f t="shared" si="11"/>
        <v>323.88</v>
      </c>
      <c r="R356" s="34" t="s">
        <v>1441</v>
      </c>
      <c r="S356" s="4"/>
    </row>
    <row r="357" spans="1:19">
      <c r="A357" s="2" t="s">
        <v>1031</v>
      </c>
      <c r="B357" s="2" t="s">
        <v>1021</v>
      </c>
      <c r="C357" s="2" t="s">
        <v>1035</v>
      </c>
      <c r="D357" s="14">
        <v>5055906545846</v>
      </c>
      <c r="E357" s="31" t="s">
        <v>1036</v>
      </c>
      <c r="F357" s="31" t="s">
        <v>21</v>
      </c>
      <c r="G357" s="31" t="s">
        <v>293</v>
      </c>
      <c r="H357" s="31" t="s">
        <v>467</v>
      </c>
      <c r="I357" s="31" t="s">
        <v>1024</v>
      </c>
      <c r="J357" s="31" t="s">
        <v>25</v>
      </c>
      <c r="K357" s="31" t="s">
        <v>1034</v>
      </c>
      <c r="L357" s="31" t="s">
        <v>33</v>
      </c>
      <c r="M357" s="31" t="s">
        <v>46</v>
      </c>
      <c r="N357" s="31">
        <f>VLOOKUP(C357,[1]Count!$A$1:$B$375,2,FALSE)</f>
        <v>17</v>
      </c>
      <c r="O357" s="31" t="str">
        <f t="shared" si="10"/>
        <v xml:space="preserve">Bottom-Shorts -Two in One </v>
      </c>
      <c r="P357" s="30">
        <v>26.99</v>
      </c>
      <c r="Q357" s="30">
        <f t="shared" si="11"/>
        <v>458.83</v>
      </c>
      <c r="R357" s="34" t="s">
        <v>1442</v>
      </c>
      <c r="S357" s="4"/>
    </row>
    <row r="358" spans="1:19">
      <c r="A358" s="2" t="s">
        <v>1031</v>
      </c>
      <c r="B358" s="2" t="s">
        <v>1021</v>
      </c>
      <c r="C358" s="2" t="s">
        <v>1037</v>
      </c>
      <c r="D358" s="14">
        <v>5055906545853</v>
      </c>
      <c r="E358" s="31" t="s">
        <v>1038</v>
      </c>
      <c r="F358" s="31" t="s">
        <v>21</v>
      </c>
      <c r="G358" s="31" t="s">
        <v>293</v>
      </c>
      <c r="H358" s="31" t="s">
        <v>467</v>
      </c>
      <c r="I358" s="31" t="s">
        <v>1024</v>
      </c>
      <c r="J358" s="31" t="s">
        <v>25</v>
      </c>
      <c r="K358" s="31" t="s">
        <v>1034</v>
      </c>
      <c r="L358" s="31" t="s">
        <v>27</v>
      </c>
      <c r="M358" s="31" t="s">
        <v>46</v>
      </c>
      <c r="N358" s="31">
        <f>VLOOKUP(C358,[1]Count!$A$1:$B$375,2,FALSE)</f>
        <v>25</v>
      </c>
      <c r="O358" s="31" t="str">
        <f t="shared" si="10"/>
        <v xml:space="preserve">Bottom-Shorts -Two in One </v>
      </c>
      <c r="P358" s="30">
        <v>26.99</v>
      </c>
      <c r="Q358" s="30">
        <f t="shared" si="11"/>
        <v>674.75</v>
      </c>
      <c r="R358" s="34" t="s">
        <v>1443</v>
      </c>
      <c r="S358" s="4"/>
    </row>
    <row r="359" spans="1:19">
      <c r="A359" s="2" t="s">
        <v>1031</v>
      </c>
      <c r="B359" s="2" t="s">
        <v>1021</v>
      </c>
      <c r="C359" s="2" t="s">
        <v>1039</v>
      </c>
      <c r="D359" s="14">
        <v>5055906545860</v>
      </c>
      <c r="E359" s="31" t="s">
        <v>1040</v>
      </c>
      <c r="F359" s="31" t="s">
        <v>21</v>
      </c>
      <c r="G359" s="31" t="s">
        <v>293</v>
      </c>
      <c r="H359" s="31" t="s">
        <v>467</v>
      </c>
      <c r="I359" s="31" t="s">
        <v>1024</v>
      </c>
      <c r="J359" s="31" t="s">
        <v>25</v>
      </c>
      <c r="K359" s="31" t="s">
        <v>1034</v>
      </c>
      <c r="L359" s="31" t="s">
        <v>74</v>
      </c>
      <c r="M359" s="31" t="s">
        <v>46</v>
      </c>
      <c r="N359" s="31">
        <f>VLOOKUP(C359,[1]Count!$A$1:$B$375,2,FALSE)</f>
        <v>13</v>
      </c>
      <c r="O359" s="31" t="str">
        <f t="shared" si="10"/>
        <v xml:space="preserve">Bottom-Shorts -Two in One </v>
      </c>
      <c r="P359" s="30">
        <v>26.99</v>
      </c>
      <c r="Q359" s="30">
        <f t="shared" si="11"/>
        <v>350.87</v>
      </c>
      <c r="R359" s="34" t="s">
        <v>1444</v>
      </c>
      <c r="S359" s="4"/>
    </row>
    <row r="360" spans="1:19">
      <c r="A360" s="2" t="s">
        <v>1031</v>
      </c>
      <c r="B360" s="2" t="s">
        <v>1021</v>
      </c>
      <c r="C360" s="2" t="s">
        <v>1041</v>
      </c>
      <c r="D360" s="14">
        <v>5055906545877</v>
      </c>
      <c r="E360" s="31" t="s">
        <v>1042</v>
      </c>
      <c r="F360" s="31" t="s">
        <v>21</v>
      </c>
      <c r="G360" s="31" t="s">
        <v>293</v>
      </c>
      <c r="H360" s="31" t="s">
        <v>467</v>
      </c>
      <c r="I360" s="31" t="s">
        <v>1024</v>
      </c>
      <c r="J360" s="31" t="s">
        <v>25</v>
      </c>
      <c r="K360" s="31" t="s">
        <v>1034</v>
      </c>
      <c r="L360" s="31" t="s">
        <v>77</v>
      </c>
      <c r="M360" s="31" t="s">
        <v>46</v>
      </c>
      <c r="N360" s="31">
        <f>VLOOKUP(C360,[1]Count!$A$1:$B$375,2,FALSE)</f>
        <v>6</v>
      </c>
      <c r="O360" s="31" t="str">
        <f t="shared" si="10"/>
        <v xml:space="preserve">Bottom-Shorts -Two in One </v>
      </c>
      <c r="P360" s="30">
        <v>26.99</v>
      </c>
      <c r="Q360" s="30">
        <f t="shared" si="11"/>
        <v>161.94</v>
      </c>
      <c r="R360" s="34" t="s">
        <v>1445</v>
      </c>
      <c r="S360" s="4"/>
    </row>
    <row r="361" spans="1:19">
      <c r="A361" s="2" t="s">
        <v>1043</v>
      </c>
      <c r="B361" s="2" t="s">
        <v>1044</v>
      </c>
      <c r="C361" s="2" t="s">
        <v>1045</v>
      </c>
      <c r="D361" s="14">
        <v>5055906545914</v>
      </c>
      <c r="E361" s="31" t="s">
        <v>1046</v>
      </c>
      <c r="F361" s="31" t="s">
        <v>113</v>
      </c>
      <c r="G361" s="31" t="s">
        <v>1047</v>
      </c>
      <c r="H361" s="31" t="s">
        <v>1048</v>
      </c>
      <c r="I361" s="31" t="s">
        <v>1049</v>
      </c>
      <c r="J361" s="31" t="s">
        <v>117</v>
      </c>
      <c r="K361" s="31" t="s">
        <v>882</v>
      </c>
      <c r="L361" s="31" t="s">
        <v>77</v>
      </c>
      <c r="M361" s="31" t="s">
        <v>28</v>
      </c>
      <c r="N361" s="31">
        <f>VLOOKUP(C361,[1]Count!$A$1:$B$375,2,FALSE)</f>
        <v>14</v>
      </c>
      <c r="O361" s="31" t="str">
        <f t="shared" si="10"/>
        <v>Top-Gilet-Zip Through</v>
      </c>
      <c r="P361" s="30">
        <v>24.99</v>
      </c>
      <c r="Q361" s="30">
        <f t="shared" si="11"/>
        <v>349.85999999999996</v>
      </c>
      <c r="R361" s="34" t="s">
        <v>1446</v>
      </c>
      <c r="S361" s="4"/>
    </row>
    <row r="362" spans="1:19">
      <c r="A362" s="2" t="s">
        <v>1043</v>
      </c>
      <c r="B362" s="2" t="s">
        <v>1044</v>
      </c>
      <c r="C362" s="2" t="s">
        <v>1050</v>
      </c>
      <c r="D362" s="14">
        <v>5055906545921</v>
      </c>
      <c r="E362" s="31" t="s">
        <v>1051</v>
      </c>
      <c r="F362" s="31" t="s">
        <v>113</v>
      </c>
      <c r="G362" s="31" t="s">
        <v>1047</v>
      </c>
      <c r="H362" s="31" t="s">
        <v>1048</v>
      </c>
      <c r="I362" s="31" t="s">
        <v>1049</v>
      </c>
      <c r="J362" s="31" t="s">
        <v>117</v>
      </c>
      <c r="K362" s="31" t="s">
        <v>882</v>
      </c>
      <c r="L362" s="31" t="s">
        <v>425</v>
      </c>
      <c r="M362" s="31" t="s">
        <v>28</v>
      </c>
      <c r="N362" s="31">
        <f>VLOOKUP(C362,[1]Count!$A$1:$B$375,2,FALSE)</f>
        <v>70</v>
      </c>
      <c r="O362" s="31" t="str">
        <f t="shared" si="10"/>
        <v>Top-Gilet-Zip Through</v>
      </c>
      <c r="P362" s="30">
        <v>24.99</v>
      </c>
      <c r="Q362" s="30">
        <f t="shared" si="11"/>
        <v>1749.3</v>
      </c>
      <c r="R362" s="34" t="s">
        <v>1447</v>
      </c>
      <c r="S362" s="4"/>
    </row>
    <row r="363" spans="1:19">
      <c r="A363" s="2" t="s">
        <v>1052</v>
      </c>
      <c r="B363" s="2" t="s">
        <v>1044</v>
      </c>
      <c r="C363" s="2" t="s">
        <v>1053</v>
      </c>
      <c r="D363" s="14">
        <v>5055906545952</v>
      </c>
      <c r="E363" s="31" t="s">
        <v>1054</v>
      </c>
      <c r="F363" s="31" t="s">
        <v>113</v>
      </c>
      <c r="G363" s="31" t="s">
        <v>1047</v>
      </c>
      <c r="H363" s="31" t="s">
        <v>1048</v>
      </c>
      <c r="I363" s="31" t="s">
        <v>1049</v>
      </c>
      <c r="J363" s="31" t="s">
        <v>117</v>
      </c>
      <c r="K363" s="31" t="s">
        <v>1055</v>
      </c>
      <c r="L363" s="31" t="s">
        <v>74</v>
      </c>
      <c r="M363" s="31" t="s">
        <v>28</v>
      </c>
      <c r="N363" s="31">
        <f>VLOOKUP(C363,[1]Count!$A$1:$B$375,2,FALSE)</f>
        <v>23</v>
      </c>
      <c r="O363" s="31" t="str">
        <f t="shared" si="10"/>
        <v>Top-Gilet-Zip Through</v>
      </c>
      <c r="P363" s="30">
        <v>24.99</v>
      </c>
      <c r="Q363" s="30">
        <f t="shared" si="11"/>
        <v>574.77</v>
      </c>
      <c r="R363" s="34" t="s">
        <v>1448</v>
      </c>
      <c r="S363" s="4"/>
    </row>
    <row r="364" spans="1:19">
      <c r="A364" s="2" t="s">
        <v>1052</v>
      </c>
      <c r="B364" s="2" t="s">
        <v>1044</v>
      </c>
      <c r="C364" s="2" t="s">
        <v>1056</v>
      </c>
      <c r="D364" s="14">
        <v>5055906545969</v>
      </c>
      <c r="E364" s="31" t="s">
        <v>1057</v>
      </c>
      <c r="F364" s="31" t="s">
        <v>113</v>
      </c>
      <c r="G364" s="31" t="s">
        <v>1047</v>
      </c>
      <c r="H364" s="31" t="s">
        <v>1048</v>
      </c>
      <c r="I364" s="31" t="s">
        <v>1049</v>
      </c>
      <c r="J364" s="31" t="s">
        <v>117</v>
      </c>
      <c r="K364" s="31" t="s">
        <v>1055</v>
      </c>
      <c r="L364" s="31" t="s">
        <v>77</v>
      </c>
      <c r="M364" s="31" t="s">
        <v>28</v>
      </c>
      <c r="N364" s="31">
        <f>VLOOKUP(C364,[1]Count!$A$1:$B$375,2,FALSE)</f>
        <v>33</v>
      </c>
      <c r="O364" s="31" t="str">
        <f t="shared" si="10"/>
        <v>Top-Gilet-Zip Through</v>
      </c>
      <c r="P364" s="30">
        <v>24.99</v>
      </c>
      <c r="Q364" s="30">
        <f t="shared" si="11"/>
        <v>824.67</v>
      </c>
      <c r="R364" s="34" t="s">
        <v>1449</v>
      </c>
      <c r="S364" s="4"/>
    </row>
    <row r="365" spans="1:19">
      <c r="A365" s="2" t="s">
        <v>1052</v>
      </c>
      <c r="B365" s="2" t="s">
        <v>1044</v>
      </c>
      <c r="C365" s="2" t="s">
        <v>1058</v>
      </c>
      <c r="D365" s="14">
        <v>5055906545976</v>
      </c>
      <c r="E365" s="31" t="s">
        <v>1059</v>
      </c>
      <c r="F365" s="31" t="s">
        <v>113</v>
      </c>
      <c r="G365" s="31" t="s">
        <v>1047</v>
      </c>
      <c r="H365" s="31" t="s">
        <v>1048</v>
      </c>
      <c r="I365" s="31" t="s">
        <v>1049</v>
      </c>
      <c r="J365" s="31" t="s">
        <v>117</v>
      </c>
      <c r="K365" s="31" t="s">
        <v>1055</v>
      </c>
      <c r="L365" s="31" t="s">
        <v>425</v>
      </c>
      <c r="M365" s="31" t="s">
        <v>28</v>
      </c>
      <c r="N365" s="31">
        <f>VLOOKUP(C365,[1]Count!$A$1:$B$375,2,FALSE)</f>
        <v>31</v>
      </c>
      <c r="O365" s="31" t="str">
        <f t="shared" si="10"/>
        <v>Top-Gilet-Zip Through</v>
      </c>
      <c r="P365" s="30">
        <v>24.99</v>
      </c>
      <c r="Q365" s="30">
        <f t="shared" si="11"/>
        <v>774.68999999999994</v>
      </c>
      <c r="R365" s="34" t="s">
        <v>1450</v>
      </c>
      <c r="S365" s="4"/>
    </row>
    <row r="366" spans="1:19">
      <c r="A366" s="2" t="s">
        <v>1060</v>
      </c>
      <c r="B366" s="2" t="s">
        <v>1061</v>
      </c>
      <c r="C366" s="2" t="s">
        <v>1062</v>
      </c>
      <c r="D366" s="14">
        <v>5055906545983</v>
      </c>
      <c r="E366" s="31" t="s">
        <v>1063</v>
      </c>
      <c r="F366" s="31" t="s">
        <v>113</v>
      </c>
      <c r="G366" s="31" t="s">
        <v>829</v>
      </c>
      <c r="H366" s="31" t="s">
        <v>495</v>
      </c>
      <c r="I366" s="31" t="s">
        <v>1064</v>
      </c>
      <c r="J366" s="31" t="s">
        <v>25</v>
      </c>
      <c r="K366" s="31" t="s">
        <v>882</v>
      </c>
      <c r="L366" s="31" t="s">
        <v>69</v>
      </c>
      <c r="M366" s="31" t="s">
        <v>46</v>
      </c>
      <c r="N366" s="31">
        <f>VLOOKUP(C366,[1]Count!$A$1:$B$375,2,FALSE)</f>
        <v>14</v>
      </c>
      <c r="O366" s="31" t="str">
        <f t="shared" si="10"/>
        <v xml:space="preserve">Top-Tank-Crew Neck </v>
      </c>
      <c r="P366" s="30">
        <v>44.99</v>
      </c>
      <c r="Q366" s="30">
        <f t="shared" si="11"/>
        <v>629.86</v>
      </c>
      <c r="R366" s="34" t="s">
        <v>1451</v>
      </c>
      <c r="S366" s="4"/>
    </row>
    <row r="367" spans="1:19">
      <c r="A367" s="2" t="s">
        <v>1060</v>
      </c>
      <c r="B367" s="2" t="s">
        <v>1061</v>
      </c>
      <c r="C367" s="2" t="s">
        <v>1065</v>
      </c>
      <c r="D367" s="14">
        <v>5055906545990</v>
      </c>
      <c r="E367" s="31" t="s">
        <v>1066</v>
      </c>
      <c r="F367" s="31" t="s">
        <v>113</v>
      </c>
      <c r="G367" s="31" t="s">
        <v>829</v>
      </c>
      <c r="H367" s="31" t="s">
        <v>495</v>
      </c>
      <c r="I367" s="31" t="s">
        <v>1064</v>
      </c>
      <c r="J367" s="31" t="s">
        <v>25</v>
      </c>
      <c r="K367" s="31" t="s">
        <v>882</v>
      </c>
      <c r="L367" s="31" t="s">
        <v>33</v>
      </c>
      <c r="M367" s="31" t="s">
        <v>46</v>
      </c>
      <c r="N367" s="31">
        <f>VLOOKUP(C367,[1]Count!$A$1:$B$375,2,FALSE)</f>
        <v>14</v>
      </c>
      <c r="O367" s="31" t="str">
        <f t="shared" si="10"/>
        <v xml:space="preserve">Top-Tank-Crew Neck </v>
      </c>
      <c r="P367" s="30">
        <v>44.99</v>
      </c>
      <c r="Q367" s="30">
        <f t="shared" si="11"/>
        <v>629.86</v>
      </c>
      <c r="R367" s="34" t="s">
        <v>1452</v>
      </c>
      <c r="S367" s="4"/>
    </row>
    <row r="368" spans="1:19">
      <c r="A368" s="2" t="s">
        <v>1060</v>
      </c>
      <c r="B368" s="2" t="s">
        <v>1061</v>
      </c>
      <c r="C368" s="2" t="s">
        <v>1067</v>
      </c>
      <c r="D368" s="14">
        <v>5055906546003</v>
      </c>
      <c r="E368" s="31" t="s">
        <v>1068</v>
      </c>
      <c r="F368" s="31" t="s">
        <v>113</v>
      </c>
      <c r="G368" s="31" t="s">
        <v>829</v>
      </c>
      <c r="H368" s="31" t="s">
        <v>495</v>
      </c>
      <c r="I368" s="31" t="s">
        <v>1064</v>
      </c>
      <c r="J368" s="31" t="s">
        <v>25</v>
      </c>
      <c r="K368" s="31" t="s">
        <v>882</v>
      </c>
      <c r="L368" s="31" t="s">
        <v>27</v>
      </c>
      <c r="M368" s="31" t="s">
        <v>46</v>
      </c>
      <c r="N368" s="31">
        <f>VLOOKUP(C368,[1]Count!$A$1:$B$375,2,FALSE)</f>
        <v>7</v>
      </c>
      <c r="O368" s="31" t="str">
        <f t="shared" si="10"/>
        <v xml:space="preserve">Top-Tank-Crew Neck </v>
      </c>
      <c r="P368" s="30">
        <v>44.99</v>
      </c>
      <c r="Q368" s="30">
        <f t="shared" si="11"/>
        <v>314.93</v>
      </c>
      <c r="R368" s="34" t="s">
        <v>1453</v>
      </c>
      <c r="S368" s="4"/>
    </row>
    <row r="369" spans="1:27">
      <c r="A369" s="2" t="s">
        <v>1060</v>
      </c>
      <c r="B369" s="2" t="s">
        <v>1061</v>
      </c>
      <c r="C369" s="2" t="s">
        <v>1069</v>
      </c>
      <c r="D369" s="14">
        <v>5055906546010</v>
      </c>
      <c r="E369" s="31" t="s">
        <v>1070</v>
      </c>
      <c r="F369" s="31" t="s">
        <v>113</v>
      </c>
      <c r="G369" s="31" t="s">
        <v>829</v>
      </c>
      <c r="H369" s="31" t="s">
        <v>495</v>
      </c>
      <c r="I369" s="31" t="s">
        <v>1064</v>
      </c>
      <c r="J369" s="31" t="s">
        <v>25</v>
      </c>
      <c r="K369" s="31" t="s">
        <v>882</v>
      </c>
      <c r="L369" s="31" t="s">
        <v>74</v>
      </c>
      <c r="M369" s="31" t="s">
        <v>46</v>
      </c>
      <c r="N369" s="31">
        <f>VLOOKUP(C369,[1]Count!$A$1:$B$375,2,FALSE)</f>
        <v>12</v>
      </c>
      <c r="O369" s="31" t="str">
        <f t="shared" si="10"/>
        <v xml:space="preserve">Top-Tank-Crew Neck </v>
      </c>
      <c r="P369" s="30">
        <v>44.99</v>
      </c>
      <c r="Q369" s="30">
        <f t="shared" si="11"/>
        <v>539.88</v>
      </c>
      <c r="R369" s="34" t="s">
        <v>1454</v>
      </c>
      <c r="S369" s="4"/>
    </row>
    <row r="370" spans="1:27">
      <c r="A370" s="2" t="s">
        <v>1060</v>
      </c>
      <c r="B370" s="2" t="s">
        <v>1061</v>
      </c>
      <c r="C370" s="2" t="s">
        <v>1071</v>
      </c>
      <c r="D370" s="14">
        <v>5055906546027</v>
      </c>
      <c r="E370" s="31" t="s">
        <v>1072</v>
      </c>
      <c r="F370" s="31" t="s">
        <v>113</v>
      </c>
      <c r="G370" s="31" t="s">
        <v>829</v>
      </c>
      <c r="H370" s="31" t="s">
        <v>495</v>
      </c>
      <c r="I370" s="31" t="s">
        <v>1064</v>
      </c>
      <c r="J370" s="31" t="s">
        <v>25</v>
      </c>
      <c r="K370" s="31" t="s">
        <v>882</v>
      </c>
      <c r="L370" s="31" t="s">
        <v>77</v>
      </c>
      <c r="M370" s="31" t="s">
        <v>46</v>
      </c>
      <c r="N370" s="31">
        <f>VLOOKUP(C370,[1]Count!$A$1:$B$375,2,FALSE)</f>
        <v>7</v>
      </c>
      <c r="O370" s="31" t="str">
        <f t="shared" si="10"/>
        <v xml:space="preserve">Top-Tank-Crew Neck </v>
      </c>
      <c r="P370" s="30">
        <v>44.99</v>
      </c>
      <c r="Q370" s="30">
        <f t="shared" si="11"/>
        <v>314.93</v>
      </c>
      <c r="R370" s="34" t="s">
        <v>1455</v>
      </c>
      <c r="S370" s="4"/>
    </row>
    <row r="371" spans="1:27">
      <c r="A371" s="2" t="s">
        <v>1073</v>
      </c>
      <c r="B371" s="2" t="s">
        <v>1061</v>
      </c>
      <c r="C371" s="2" t="s">
        <v>1074</v>
      </c>
      <c r="D371" s="14">
        <v>5055906546034</v>
      </c>
      <c r="E371" s="31" t="s">
        <v>1075</v>
      </c>
      <c r="F371" s="31" t="s">
        <v>113</v>
      </c>
      <c r="G371" s="31" t="s">
        <v>829</v>
      </c>
      <c r="H371" s="31" t="s">
        <v>495</v>
      </c>
      <c r="I371" s="31" t="s">
        <v>1064</v>
      </c>
      <c r="J371" s="31" t="s">
        <v>25</v>
      </c>
      <c r="K371" s="31" t="s">
        <v>1076</v>
      </c>
      <c r="L371" s="31" t="s">
        <v>69</v>
      </c>
      <c r="M371" s="31" t="s">
        <v>46</v>
      </c>
      <c r="N371" s="31">
        <f>VLOOKUP(C371,[1]Count!$A$1:$B$375,2,FALSE)</f>
        <v>15</v>
      </c>
      <c r="O371" s="31" t="str">
        <f t="shared" si="10"/>
        <v xml:space="preserve">Top-Tank-Crew Neck </v>
      </c>
      <c r="P371" s="30">
        <v>44.99</v>
      </c>
      <c r="Q371" s="30">
        <f t="shared" si="11"/>
        <v>674.85</v>
      </c>
      <c r="R371" s="34" t="s">
        <v>1456</v>
      </c>
      <c r="S371" s="4"/>
    </row>
    <row r="372" spans="1:27">
      <c r="A372" s="2" t="s">
        <v>1077</v>
      </c>
      <c r="B372" s="2" t="s">
        <v>1078</v>
      </c>
      <c r="C372" s="2" t="s">
        <v>1079</v>
      </c>
      <c r="D372" s="14">
        <v>5055906546089</v>
      </c>
      <c r="E372" s="31" t="s">
        <v>1080</v>
      </c>
      <c r="F372" s="31" t="s">
        <v>21</v>
      </c>
      <c r="G372" s="31" t="s">
        <v>22</v>
      </c>
      <c r="H372" s="31" t="s">
        <v>23</v>
      </c>
      <c r="I372" s="31" t="s">
        <v>1064</v>
      </c>
      <c r="J372" s="31" t="s">
        <v>25</v>
      </c>
      <c r="K372" s="31" t="s">
        <v>882</v>
      </c>
      <c r="L372" s="31" t="s">
        <v>69</v>
      </c>
      <c r="M372" s="31" t="s">
        <v>28</v>
      </c>
      <c r="N372" s="31">
        <f>VLOOKUP(C372,[1]Count!$A$1:$B$375,2,FALSE)</f>
        <v>23</v>
      </c>
      <c r="O372" s="31" t="str">
        <f t="shared" si="10"/>
        <v xml:space="preserve">Bottom-Tights -High Waist </v>
      </c>
      <c r="P372" s="30">
        <v>44.99</v>
      </c>
      <c r="Q372" s="30">
        <f t="shared" si="11"/>
        <v>1034.77</v>
      </c>
      <c r="R372" s="34" t="s">
        <v>1457</v>
      </c>
      <c r="S372" s="4"/>
    </row>
    <row r="373" spans="1:27">
      <c r="A373" s="2" t="s">
        <v>1081</v>
      </c>
      <c r="B373" s="2" t="s">
        <v>1082</v>
      </c>
      <c r="C373" s="2" t="s">
        <v>1083</v>
      </c>
      <c r="D373" s="14">
        <v>5055906546188</v>
      </c>
      <c r="E373" s="31" t="s">
        <v>1084</v>
      </c>
      <c r="F373" s="31" t="s">
        <v>21</v>
      </c>
      <c r="G373" s="31" t="s">
        <v>293</v>
      </c>
      <c r="H373" s="31" t="s">
        <v>23</v>
      </c>
      <c r="I373" s="31" t="s">
        <v>1064</v>
      </c>
      <c r="J373" s="31" t="s">
        <v>25</v>
      </c>
      <c r="K373" s="31" t="s">
        <v>882</v>
      </c>
      <c r="L373" s="31" t="s">
        <v>69</v>
      </c>
      <c r="M373" s="31" t="s">
        <v>46</v>
      </c>
      <c r="N373" s="31">
        <f>VLOOKUP(C373,[1]Count!$A$1:$B$375,2,FALSE)</f>
        <v>27</v>
      </c>
      <c r="O373" s="31" t="str">
        <f t="shared" si="10"/>
        <v xml:space="preserve">Bottom-Shorts -High Waist </v>
      </c>
      <c r="P373" s="30">
        <v>44.99</v>
      </c>
      <c r="Q373" s="30">
        <f t="shared" si="11"/>
        <v>1214.73</v>
      </c>
      <c r="R373" s="34" t="s">
        <v>1458</v>
      </c>
      <c r="S373" s="4"/>
    </row>
    <row r="374" spans="1:27">
      <c r="A374" s="2" t="s">
        <v>1081</v>
      </c>
      <c r="B374" s="2" t="s">
        <v>1082</v>
      </c>
      <c r="C374" s="2" t="s">
        <v>1085</v>
      </c>
      <c r="D374" s="14">
        <v>5055906546195</v>
      </c>
      <c r="E374" s="31" t="s">
        <v>1086</v>
      </c>
      <c r="F374" s="31" t="s">
        <v>21</v>
      </c>
      <c r="G374" s="31" t="s">
        <v>293</v>
      </c>
      <c r="H374" s="31" t="s">
        <v>23</v>
      </c>
      <c r="I374" s="31" t="s">
        <v>1064</v>
      </c>
      <c r="J374" s="31" t="s">
        <v>25</v>
      </c>
      <c r="K374" s="31" t="s">
        <v>882</v>
      </c>
      <c r="L374" s="31" t="s">
        <v>33</v>
      </c>
      <c r="M374" s="31" t="s">
        <v>46</v>
      </c>
      <c r="N374" s="31">
        <f>VLOOKUP(C374,[1]Count!$A$1:$B$375,2,FALSE)</f>
        <v>26</v>
      </c>
      <c r="O374" s="31" t="str">
        <f t="shared" si="10"/>
        <v xml:space="preserve">Bottom-Shorts -High Waist </v>
      </c>
      <c r="P374" s="30">
        <v>44.99</v>
      </c>
      <c r="Q374" s="30">
        <f t="shared" si="11"/>
        <v>1169.74</v>
      </c>
      <c r="R374" s="34" t="s">
        <v>1459</v>
      </c>
      <c r="S374" s="4"/>
    </row>
    <row r="375" spans="1:27">
      <c r="D375" s="14"/>
      <c r="M375" s="2">
        <f>SUM(M1:M374)</f>
        <v>0</v>
      </c>
      <c r="N375" s="1">
        <f>SUM(N1:N374)</f>
        <v>17691</v>
      </c>
      <c r="O375" s="1"/>
      <c r="P375" s="1">
        <f>SUM(P1:P374)</f>
        <v>5311.2899999999563</v>
      </c>
      <c r="Q375" s="1">
        <f>SUM(Q1:Q374)</f>
        <v>241490.90000000002</v>
      </c>
      <c r="R375" s="15"/>
      <c r="S375" s="4"/>
    </row>
    <row r="376" spans="1:27">
      <c r="N376" s="1"/>
      <c r="Q376" s="4"/>
      <c r="R376" s="5"/>
      <c r="S376" s="4"/>
    </row>
    <row r="377" spans="1:27">
      <c r="N377" s="4"/>
      <c r="O377" s="10"/>
      <c r="P377" s="11"/>
      <c r="Q377" s="16"/>
      <c r="R377" s="10"/>
      <c r="S377" s="4"/>
      <c r="T377" s="8"/>
      <c r="U377" s="7"/>
      <c r="V377" s="17"/>
      <c r="W377" s="17"/>
      <c r="X377" s="17"/>
      <c r="Y377" s="17"/>
      <c r="Z377" s="17"/>
      <c r="AA377" s="17"/>
    </row>
    <row r="378" spans="1:27">
      <c r="N378" s="4"/>
      <c r="O378" s="6"/>
      <c r="Q378" s="5"/>
      <c r="R378" s="9"/>
      <c r="S378" s="4"/>
      <c r="T378" s="7"/>
      <c r="U378" s="18"/>
      <c r="V378" s="18"/>
      <c r="W378" s="18"/>
      <c r="X378" s="18"/>
      <c r="Y378" s="18"/>
      <c r="Z378" s="18"/>
      <c r="AA378" s="18"/>
    </row>
    <row r="379" spans="1:27">
      <c r="O379" s="19"/>
      <c r="P379" s="20"/>
      <c r="Q379" s="21"/>
      <c r="R379" s="22"/>
      <c r="S379" s="23"/>
      <c r="T379" s="20"/>
      <c r="U379" s="24"/>
      <c r="V379" s="24"/>
      <c r="W379" s="18"/>
      <c r="X379" s="18"/>
      <c r="Y379" s="18"/>
      <c r="Z379" s="18"/>
      <c r="AA379" s="18"/>
    </row>
    <row r="380" spans="1:27">
      <c r="O380" s="19"/>
      <c r="P380" s="20"/>
      <c r="Q380" s="21"/>
      <c r="R380" s="22"/>
      <c r="S380" s="23"/>
      <c r="T380" s="20"/>
      <c r="U380" s="24"/>
      <c r="V380" s="24"/>
      <c r="W380" s="18"/>
      <c r="X380" s="18"/>
      <c r="Y380" s="18"/>
      <c r="Z380" s="18"/>
      <c r="AA380" s="18"/>
    </row>
    <row r="381" spans="1:27">
      <c r="N381" s="4"/>
      <c r="O381" s="25"/>
      <c r="P381" s="26"/>
      <c r="Q381" s="27"/>
      <c r="R381" s="28"/>
      <c r="S381" s="23"/>
      <c r="T381" s="20"/>
      <c r="U381" s="24"/>
      <c r="V381" s="24"/>
      <c r="W381" s="18"/>
      <c r="X381" s="18"/>
      <c r="Y381" s="18"/>
      <c r="Z381" s="18"/>
      <c r="AA381" s="18"/>
    </row>
    <row r="382" spans="1:27">
      <c r="N382" s="4"/>
      <c r="O382" s="19"/>
      <c r="P382" s="20"/>
      <c r="Q382" s="21"/>
      <c r="R382" s="22"/>
      <c r="S382" s="23"/>
      <c r="T382" s="20"/>
      <c r="U382" s="24"/>
      <c r="V382" s="24"/>
      <c r="W382" s="18"/>
      <c r="X382" s="18"/>
      <c r="Y382" s="18"/>
      <c r="Z382" s="18"/>
      <c r="AA382" s="18"/>
    </row>
    <row r="383" spans="1:27">
      <c r="N383" s="4"/>
      <c r="O383" s="29"/>
      <c r="P383" s="30"/>
      <c r="Q383" s="21"/>
      <c r="R383" s="29"/>
      <c r="S383" s="31"/>
      <c r="T383" s="20"/>
      <c r="U383" s="24"/>
      <c r="V383" s="24"/>
      <c r="W383" s="18"/>
      <c r="X383" s="18"/>
      <c r="Y383" s="18"/>
      <c r="Z383" s="18"/>
      <c r="AA383" s="18"/>
    </row>
    <row r="384" spans="1:27">
      <c r="N384" s="4"/>
      <c r="O384" s="32"/>
      <c r="P384" s="33"/>
      <c r="Q384" s="27"/>
      <c r="R384" s="32"/>
      <c r="S384" s="31"/>
      <c r="T384" s="20"/>
      <c r="U384" s="24"/>
      <c r="V384" s="24"/>
      <c r="W384" s="18"/>
      <c r="X384" s="18"/>
      <c r="Y384" s="18"/>
      <c r="Z384" s="18"/>
      <c r="AA384" s="18"/>
    </row>
    <row r="385" spans="14:27">
      <c r="N385" s="4"/>
      <c r="O385" s="31"/>
      <c r="P385" s="30"/>
      <c r="Q385" s="31"/>
      <c r="R385" s="29"/>
      <c r="S385" s="31"/>
      <c r="T385" s="20"/>
      <c r="U385" s="24"/>
      <c r="V385" s="24"/>
      <c r="W385" s="18"/>
      <c r="X385" s="18"/>
      <c r="Y385" s="18"/>
      <c r="Z385" s="18"/>
      <c r="AA385" s="18"/>
    </row>
    <row r="386" spans="14:27">
      <c r="N386" s="4"/>
      <c r="O386" s="32"/>
      <c r="P386" s="26"/>
      <c r="Q386" s="27"/>
      <c r="R386" s="29"/>
      <c r="S386" s="31"/>
      <c r="T386" s="20"/>
      <c r="U386" s="24"/>
      <c r="V386" s="24"/>
      <c r="W386" s="18"/>
      <c r="X386" s="18"/>
      <c r="Y386" s="18"/>
      <c r="Z386" s="18"/>
      <c r="AA386" s="18"/>
    </row>
    <row r="387" spans="14:27">
      <c r="N387" s="4"/>
      <c r="O387" s="31"/>
      <c r="P387" s="31"/>
      <c r="Q387" s="31"/>
      <c r="R387" s="29"/>
      <c r="S387" s="31"/>
      <c r="T387" s="20"/>
      <c r="U387" s="24"/>
      <c r="V387" s="24"/>
      <c r="W387" s="18"/>
      <c r="X387" s="18"/>
      <c r="Y387" s="18"/>
      <c r="Z387" s="18"/>
      <c r="AA387" s="18"/>
    </row>
    <row r="388" spans="14:27">
      <c r="O388" s="31"/>
      <c r="P388" s="30"/>
      <c r="Q388" s="31"/>
      <c r="R388" s="31"/>
      <c r="S388" s="31"/>
      <c r="T388" s="31"/>
      <c r="U388" s="31"/>
      <c r="V388" s="31"/>
    </row>
    <row r="389" spans="14:27">
      <c r="O389" s="31"/>
      <c r="P389" s="30"/>
      <c r="Q389" s="31"/>
      <c r="R389" s="31"/>
      <c r="S389" s="31"/>
      <c r="T389" s="31"/>
      <c r="U389" s="31"/>
      <c r="V389" s="31"/>
    </row>
    <row r="390" spans="14:27">
      <c r="O390" s="31"/>
      <c r="P390" s="30"/>
      <c r="Q390" s="31"/>
      <c r="R390" s="31"/>
      <c r="S390" s="31"/>
      <c r="T390" s="31"/>
      <c r="U390" s="31"/>
      <c r="V390" s="31"/>
    </row>
    <row r="391" spans="14:27">
      <c r="O391" s="31"/>
      <c r="P391" s="30"/>
      <c r="Q391" s="31"/>
      <c r="R391" s="31"/>
      <c r="S391" s="31"/>
      <c r="T391" s="31"/>
      <c r="U391" s="31"/>
      <c r="V391" s="31"/>
    </row>
    <row r="392" spans="14:27">
      <c r="O392" s="31"/>
      <c r="P392" s="30"/>
      <c r="Q392" s="31"/>
      <c r="R392" s="31"/>
      <c r="S392" s="31"/>
      <c r="T392" s="31"/>
      <c r="U392" s="31"/>
      <c r="V392" s="31"/>
    </row>
    <row r="393" spans="14:27">
      <c r="O393" s="31"/>
      <c r="P393" s="30"/>
      <c r="Q393" s="31"/>
      <c r="R393" s="31"/>
      <c r="S393" s="31"/>
      <c r="T393" s="31"/>
      <c r="U393" s="31"/>
      <c r="V393" s="31"/>
    </row>
    <row r="394" spans="14:27">
      <c r="O394" s="31"/>
      <c r="P394" s="30"/>
      <c r="Q394" s="31"/>
      <c r="R394" s="31"/>
      <c r="S394" s="31"/>
      <c r="T394" s="31"/>
      <c r="U394" s="31"/>
      <c r="V394" s="31"/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2025-05-15T13:51:09Z</dcterms:created>
  <dcterms:modified xsi:type="dcterms:W3CDTF">2025-05-20T10:46:19Z</dcterms:modified>
</cp:coreProperties>
</file>